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3"/>
  </bookViews>
  <sheets>
    <sheet name="завтр 1-4" sheetId="1" r:id="rId1"/>
    <sheet name="обед 1-4" sheetId="2" r:id="rId2"/>
    <sheet name="обед 43,00" sheetId="3" r:id="rId3"/>
    <sheet name="обед 47,00" sheetId="4" r:id="rId4"/>
    <sheet name="ОВЗ  5-11 70,00" sheetId="5" r:id="rId5"/>
    <sheet name="ОВЗ 1-4 22,00" sheetId="6" r:id="rId6"/>
    <sheet name="Лист1" sheetId="7" r:id="rId7"/>
  </sheets>
  <definedNames>
    <definedName name="_xlnm.Print_Area" localSheetId="1">'обед 1-4'!$A$1:$R$67</definedName>
    <definedName name="_xlnm.Print_Area" localSheetId="2">'обед 43,00'!$A$1:$Q$56</definedName>
  </definedNames>
  <calcPr calcId="145621"/>
</workbook>
</file>

<file path=xl/calcChain.xml><?xml version="1.0" encoding="utf-8"?>
<calcChain xmlns="http://schemas.openxmlformats.org/spreadsheetml/2006/main">
  <c r="L66" i="5" l="1"/>
  <c r="L67" i="5" s="1"/>
  <c r="N84" i="5"/>
  <c r="O84" i="5"/>
  <c r="P84" i="5"/>
  <c r="Q84" i="5"/>
  <c r="L85" i="5"/>
  <c r="M84" i="5"/>
  <c r="E84" i="5"/>
  <c r="F84" i="5"/>
  <c r="G84" i="5"/>
  <c r="H84" i="5"/>
  <c r="D84" i="5"/>
  <c r="N66" i="5"/>
  <c r="O66" i="5"/>
  <c r="P66" i="5"/>
  <c r="Q66" i="5"/>
  <c r="M66" i="5"/>
  <c r="C67" i="5"/>
  <c r="E66" i="5"/>
  <c r="F66" i="5"/>
  <c r="G66" i="5"/>
  <c r="H66" i="5"/>
  <c r="D66" i="5"/>
  <c r="L50" i="5"/>
  <c r="N49" i="5"/>
  <c r="O49" i="5"/>
  <c r="P49" i="5"/>
  <c r="Q49" i="5"/>
  <c r="M49" i="5"/>
  <c r="D49" i="5"/>
  <c r="E49" i="5"/>
  <c r="F49" i="5"/>
  <c r="G49" i="5"/>
  <c r="H49" i="5"/>
  <c r="C49" i="5"/>
  <c r="C50" i="5" s="1"/>
  <c r="L34" i="5"/>
  <c r="N33" i="5"/>
  <c r="O33" i="5"/>
  <c r="P33" i="5"/>
  <c r="Q33" i="5"/>
  <c r="M33" i="5"/>
  <c r="E33" i="5"/>
  <c r="F33" i="5"/>
  <c r="G33" i="5"/>
  <c r="H33" i="5"/>
  <c r="D33" i="5"/>
  <c r="N17" i="5" l="1"/>
  <c r="O17" i="5"/>
  <c r="P17" i="5"/>
  <c r="Q17" i="5"/>
  <c r="M17" i="5"/>
  <c r="C18" i="5"/>
  <c r="E17" i="5"/>
  <c r="F17" i="5"/>
  <c r="G17" i="5"/>
  <c r="H17" i="5"/>
  <c r="D17" i="5"/>
  <c r="L11" i="5" l="1"/>
  <c r="L18" i="5" s="1"/>
  <c r="N11" i="5"/>
  <c r="N18" i="5" s="1"/>
  <c r="O11" i="5"/>
  <c r="O18" i="5" s="1"/>
  <c r="P11" i="5"/>
  <c r="P18" i="5" s="1"/>
  <c r="Q11" i="5"/>
  <c r="Q18" i="5" s="1"/>
  <c r="M11" i="5"/>
  <c r="M18" i="5" s="1"/>
  <c r="Q11" i="3"/>
  <c r="P11" i="3"/>
  <c r="O11" i="3"/>
  <c r="N11" i="3"/>
  <c r="M11" i="3"/>
  <c r="Q32" i="3"/>
  <c r="P32" i="3"/>
  <c r="O32" i="3"/>
  <c r="N32" i="3"/>
  <c r="M32" i="3"/>
  <c r="L32" i="3"/>
  <c r="Q37" i="6"/>
  <c r="P37" i="6"/>
  <c r="O37" i="6"/>
  <c r="N37" i="6"/>
  <c r="M37" i="6"/>
  <c r="L37" i="6"/>
  <c r="Q30" i="6"/>
  <c r="P30" i="6"/>
  <c r="O30" i="6"/>
  <c r="N30" i="6"/>
  <c r="M30" i="6"/>
  <c r="Q23" i="6"/>
  <c r="P23" i="6"/>
  <c r="O23" i="6"/>
  <c r="N23" i="6"/>
  <c r="M23" i="6"/>
  <c r="Q15" i="6"/>
  <c r="P15" i="6"/>
  <c r="O15" i="6"/>
  <c r="N15" i="6"/>
  <c r="M15" i="6"/>
  <c r="L15" i="6"/>
  <c r="Q8" i="6"/>
  <c r="P8" i="6"/>
  <c r="O8" i="6"/>
  <c r="N8" i="6"/>
  <c r="F23" i="6"/>
  <c r="G23" i="6"/>
  <c r="H23" i="6"/>
  <c r="E23" i="6"/>
  <c r="F8" i="6"/>
  <c r="G8" i="6"/>
  <c r="H8" i="6"/>
  <c r="E8" i="6"/>
  <c r="D23" i="6"/>
  <c r="H37" i="6"/>
  <c r="G37" i="6"/>
  <c r="F37" i="6"/>
  <c r="E37" i="6"/>
  <c r="D37" i="6"/>
  <c r="C37" i="6"/>
  <c r="H30" i="6"/>
  <c r="G30" i="6"/>
  <c r="F30" i="6"/>
  <c r="E30" i="6"/>
  <c r="D30" i="6"/>
  <c r="H15" i="6"/>
  <c r="G15" i="6"/>
  <c r="F15" i="6"/>
  <c r="E15" i="6"/>
  <c r="D15" i="6"/>
  <c r="C15" i="6"/>
  <c r="N61" i="5"/>
  <c r="N67" i="5" s="1"/>
  <c r="O61" i="5"/>
  <c r="O67" i="5" s="1"/>
  <c r="P61" i="5"/>
  <c r="P67" i="5" s="1"/>
  <c r="Q61" i="5"/>
  <c r="Q67" i="5" s="1"/>
  <c r="M61" i="5"/>
  <c r="M67" i="5" s="1"/>
  <c r="M79" i="5"/>
  <c r="M85" i="5" s="1"/>
  <c r="N79" i="5"/>
  <c r="N85" i="5" s="1"/>
  <c r="O79" i="5"/>
  <c r="O85" i="5" s="1"/>
  <c r="P79" i="5"/>
  <c r="P85" i="5" s="1"/>
  <c r="Q79" i="5"/>
  <c r="Q85" i="5" s="1"/>
  <c r="M44" i="5"/>
  <c r="M50" i="5" s="1"/>
  <c r="N44" i="5"/>
  <c r="N50" i="5" s="1"/>
  <c r="O44" i="5"/>
  <c r="O50" i="5" s="1"/>
  <c r="P44" i="5"/>
  <c r="P50" i="5" s="1"/>
  <c r="Q44" i="5"/>
  <c r="Q50" i="5" s="1"/>
  <c r="M28" i="5"/>
  <c r="M34" i="5" s="1"/>
  <c r="N28" i="5"/>
  <c r="N34" i="5" s="1"/>
  <c r="O28" i="5"/>
  <c r="O34" i="5" s="1"/>
  <c r="P28" i="5"/>
  <c r="P34" i="5" s="1"/>
  <c r="Q28" i="5"/>
  <c r="Q34" i="5" s="1"/>
  <c r="D44" i="5"/>
  <c r="D50" i="5" s="1"/>
  <c r="E44" i="5"/>
  <c r="E50" i="5" s="1"/>
  <c r="F44" i="5"/>
  <c r="F50" i="5" s="1"/>
  <c r="G44" i="5"/>
  <c r="G50" i="5" s="1"/>
  <c r="H44" i="5"/>
  <c r="H50" i="5" s="1"/>
  <c r="D79" i="5"/>
  <c r="D85" i="5" s="1"/>
  <c r="E79" i="5"/>
  <c r="E85" i="5" s="1"/>
  <c r="F79" i="5"/>
  <c r="F85" i="5" s="1"/>
  <c r="G79" i="5"/>
  <c r="G85" i="5" s="1"/>
  <c r="H79" i="5"/>
  <c r="H85" i="5" s="1"/>
  <c r="C79" i="5"/>
  <c r="C85" i="5" s="1"/>
  <c r="D61" i="5"/>
  <c r="D67" i="5" s="1"/>
  <c r="E61" i="5"/>
  <c r="E67" i="5" s="1"/>
  <c r="F61" i="5"/>
  <c r="F67" i="5" s="1"/>
  <c r="G61" i="5"/>
  <c r="G67" i="5" s="1"/>
  <c r="H61" i="5"/>
  <c r="H67" i="5" s="1"/>
  <c r="D28" i="5"/>
  <c r="D34" i="5" s="1"/>
  <c r="E28" i="5"/>
  <c r="E34" i="5" s="1"/>
  <c r="F28" i="5"/>
  <c r="F34" i="5" s="1"/>
  <c r="G28" i="5"/>
  <c r="G34" i="5" s="1"/>
  <c r="H28" i="5"/>
  <c r="H34" i="5" s="1"/>
  <c r="C28" i="5"/>
  <c r="C34" i="5" s="1"/>
  <c r="E11" i="5"/>
  <c r="E18" i="5" s="1"/>
  <c r="F11" i="5"/>
  <c r="F18" i="5" s="1"/>
  <c r="G11" i="5"/>
  <c r="G18" i="5" s="1"/>
  <c r="H11" i="5"/>
  <c r="H18" i="5" s="1"/>
  <c r="D11" i="5"/>
  <c r="D18" i="5" s="1"/>
  <c r="H39" i="6" l="1"/>
  <c r="H40" i="6" s="1"/>
  <c r="Q39" i="6"/>
  <c r="Q40" i="6" s="1"/>
  <c r="G39" i="6"/>
  <c r="G40" i="6" s="1"/>
  <c r="E39" i="6"/>
  <c r="E40" i="6" s="1"/>
  <c r="P39" i="6"/>
  <c r="P40" i="6" s="1"/>
  <c r="O39" i="6"/>
  <c r="O40" i="6" s="1"/>
  <c r="N39" i="6"/>
  <c r="N40" i="6" s="1"/>
  <c r="F39" i="6"/>
  <c r="F40" i="6" s="1"/>
  <c r="L60" i="4"/>
  <c r="Q60" i="4"/>
  <c r="P60" i="4"/>
  <c r="O60" i="4"/>
  <c r="N60" i="4"/>
  <c r="M60" i="4"/>
  <c r="H60" i="4"/>
  <c r="G60" i="4"/>
  <c r="F60" i="4"/>
  <c r="E60" i="4"/>
  <c r="D60" i="4"/>
  <c r="Q48" i="4"/>
  <c r="P48" i="4"/>
  <c r="O48" i="4"/>
  <c r="N48" i="4"/>
  <c r="M48" i="4"/>
  <c r="H48" i="4"/>
  <c r="G48" i="4"/>
  <c r="F48" i="4"/>
  <c r="E48" i="4"/>
  <c r="D48" i="4"/>
  <c r="Q36" i="4"/>
  <c r="P36" i="4"/>
  <c r="O36" i="4"/>
  <c r="N36" i="4"/>
  <c r="M36" i="4"/>
  <c r="H36" i="4"/>
  <c r="G36" i="4"/>
  <c r="F36" i="4"/>
  <c r="E36" i="4"/>
  <c r="D36" i="4"/>
  <c r="Q25" i="4"/>
  <c r="P25" i="4"/>
  <c r="O25" i="4"/>
  <c r="N25" i="4"/>
  <c r="M25" i="4"/>
  <c r="H25" i="4"/>
  <c r="G25" i="4"/>
  <c r="F25" i="4"/>
  <c r="E25" i="4"/>
  <c r="D25" i="4"/>
  <c r="Q13" i="4"/>
  <c r="P13" i="4"/>
  <c r="O13" i="4"/>
  <c r="N13" i="4"/>
  <c r="M13" i="4"/>
  <c r="H13" i="4"/>
  <c r="G13" i="4"/>
  <c r="F13" i="4"/>
  <c r="E13" i="4"/>
  <c r="D13" i="4"/>
  <c r="G62" i="4" l="1"/>
  <c r="G63" i="4" s="1"/>
  <c r="O62" i="4"/>
  <c r="O63" i="4" s="1"/>
  <c r="N62" i="4"/>
  <c r="N63" i="4" s="1"/>
  <c r="Q62" i="4"/>
  <c r="Q63" i="4" s="1"/>
  <c r="P62" i="4"/>
  <c r="P63" i="4" s="1"/>
  <c r="E62" i="4"/>
  <c r="E63" i="4" s="1"/>
  <c r="F62" i="4"/>
  <c r="F63" i="4" s="1"/>
  <c r="H62" i="4"/>
  <c r="H63" i="4" s="1"/>
  <c r="L22" i="3" l="1"/>
  <c r="C22" i="3"/>
  <c r="Q52" i="3"/>
  <c r="P52" i="3"/>
  <c r="O52" i="3"/>
  <c r="N52" i="3"/>
  <c r="M52" i="3"/>
  <c r="H52" i="3"/>
  <c r="G52" i="3"/>
  <c r="F52" i="3"/>
  <c r="E52" i="3"/>
  <c r="D52" i="3"/>
  <c r="Q43" i="3"/>
  <c r="P43" i="3"/>
  <c r="O43" i="3"/>
  <c r="N43" i="3"/>
  <c r="M43" i="3"/>
  <c r="H43" i="3"/>
  <c r="G43" i="3"/>
  <c r="F43" i="3"/>
  <c r="E43" i="3"/>
  <c r="D43" i="3"/>
  <c r="H32" i="3"/>
  <c r="G32" i="3"/>
  <c r="F32" i="3"/>
  <c r="E32" i="3"/>
  <c r="D32" i="3"/>
  <c r="Q22" i="3"/>
  <c r="P22" i="3"/>
  <c r="O22" i="3"/>
  <c r="N22" i="3"/>
  <c r="M22" i="3"/>
  <c r="H22" i="3"/>
  <c r="G22" i="3"/>
  <c r="F22" i="3"/>
  <c r="E22" i="3"/>
  <c r="D22" i="3"/>
  <c r="H11" i="3"/>
  <c r="G11" i="3"/>
  <c r="F11" i="3"/>
  <c r="E11" i="3"/>
  <c r="D11" i="3"/>
  <c r="E54" i="3" l="1"/>
  <c r="E55" i="3" s="1"/>
  <c r="G54" i="3"/>
  <c r="G55" i="3" s="1"/>
  <c r="Q54" i="3"/>
  <c r="Q55" i="3" s="1"/>
  <c r="P54" i="3"/>
  <c r="P55" i="3" s="1"/>
  <c r="O54" i="3"/>
  <c r="O55" i="3" s="1"/>
  <c r="N54" i="3"/>
  <c r="N55" i="3" s="1"/>
  <c r="H54" i="3"/>
  <c r="H55" i="3" s="1"/>
  <c r="F54" i="3"/>
  <c r="F55" i="3" s="1"/>
  <c r="O39" i="2"/>
  <c r="P39" i="2"/>
  <c r="Q39" i="2"/>
  <c r="R39" i="2"/>
  <c r="N39" i="2"/>
  <c r="M14" i="2"/>
  <c r="D39" i="2"/>
  <c r="D27" i="2"/>
  <c r="R63" i="2"/>
  <c r="Q63" i="2"/>
  <c r="P63" i="2"/>
  <c r="O63" i="2"/>
  <c r="N63" i="2"/>
  <c r="I63" i="2"/>
  <c r="H63" i="2"/>
  <c r="G63" i="2"/>
  <c r="F63" i="2"/>
  <c r="E63" i="2"/>
  <c r="R51" i="2"/>
  <c r="Q51" i="2"/>
  <c r="P51" i="2"/>
  <c r="O51" i="2"/>
  <c r="N51" i="2"/>
  <c r="I51" i="2"/>
  <c r="H51" i="2"/>
  <c r="G51" i="2"/>
  <c r="F51" i="2"/>
  <c r="E51" i="2"/>
  <c r="D51" i="2"/>
  <c r="I39" i="2"/>
  <c r="H39" i="2"/>
  <c r="G39" i="2"/>
  <c r="F39" i="2"/>
  <c r="E39" i="2"/>
  <c r="R27" i="2"/>
  <c r="Q27" i="2"/>
  <c r="P27" i="2"/>
  <c r="O27" i="2"/>
  <c r="N27" i="2"/>
  <c r="I27" i="2"/>
  <c r="H27" i="2"/>
  <c r="G27" i="2"/>
  <c r="F27" i="2"/>
  <c r="E27" i="2"/>
  <c r="R14" i="2"/>
  <c r="Q14" i="2"/>
  <c r="P14" i="2"/>
  <c r="O14" i="2"/>
  <c r="N14" i="2"/>
  <c r="I14" i="2"/>
  <c r="H14" i="2"/>
  <c r="G14" i="2"/>
  <c r="F14" i="2"/>
  <c r="E14" i="2"/>
  <c r="R65" i="2" l="1"/>
  <c r="R66" i="2" s="1"/>
  <c r="Q65" i="2"/>
  <c r="Q66" i="2" s="1"/>
  <c r="P65" i="2"/>
  <c r="P66" i="2" s="1"/>
  <c r="O65" i="2"/>
  <c r="O66" i="2" s="1"/>
  <c r="I65" i="2"/>
  <c r="I66" i="2" s="1"/>
  <c r="H65" i="2"/>
  <c r="H66" i="2" s="1"/>
  <c r="F65" i="2"/>
  <c r="F66" i="2" s="1"/>
  <c r="G65" i="2"/>
  <c r="G66" i="2" s="1"/>
  <c r="Q13" i="1" l="1"/>
  <c r="P13" i="1"/>
  <c r="O13" i="1"/>
  <c r="N13" i="1"/>
  <c r="M13" i="1"/>
  <c r="L13" i="1"/>
  <c r="C24" i="1" l="1"/>
  <c r="Q57" i="1"/>
  <c r="P57" i="1"/>
  <c r="O57" i="1"/>
  <c r="N57" i="1"/>
  <c r="M57" i="1"/>
  <c r="H57" i="1"/>
  <c r="G57" i="1"/>
  <c r="F57" i="1"/>
  <c r="E57" i="1"/>
  <c r="D57" i="1"/>
  <c r="C57" i="1"/>
  <c r="Q46" i="1"/>
  <c r="P46" i="1"/>
  <c r="O46" i="1"/>
  <c r="N46" i="1"/>
  <c r="M46" i="1"/>
  <c r="H46" i="1"/>
  <c r="G46" i="1"/>
  <c r="F46" i="1"/>
  <c r="E46" i="1"/>
  <c r="D46" i="1"/>
  <c r="Q34" i="1"/>
  <c r="P34" i="1"/>
  <c r="O34" i="1"/>
  <c r="N34" i="1"/>
  <c r="M34" i="1"/>
  <c r="L34" i="1"/>
  <c r="H34" i="1"/>
  <c r="G34" i="1"/>
  <c r="F34" i="1"/>
  <c r="E34" i="1"/>
  <c r="D34" i="1"/>
  <c r="C34" i="1"/>
  <c r="Q24" i="1"/>
  <c r="P24" i="1"/>
  <c r="O24" i="1"/>
  <c r="N24" i="1"/>
  <c r="M24" i="1"/>
  <c r="H24" i="1"/>
  <c r="G24" i="1"/>
  <c r="F24" i="1"/>
  <c r="E24" i="1"/>
  <c r="D24" i="1"/>
  <c r="H12" i="1"/>
  <c r="G12" i="1"/>
  <c r="F12" i="1"/>
  <c r="E12" i="1"/>
  <c r="D12" i="1"/>
  <c r="N59" i="1" l="1"/>
  <c r="N60" i="1" s="1"/>
  <c r="Q59" i="1"/>
  <c r="Q60" i="1" s="1"/>
  <c r="E59" i="1"/>
  <c r="E60" i="1" s="1"/>
  <c r="O59" i="1"/>
  <c r="O60" i="1" s="1"/>
  <c r="P59" i="1"/>
  <c r="P60" i="1" s="1"/>
  <c r="H59" i="1"/>
  <c r="H60" i="1" s="1"/>
  <c r="G59" i="1"/>
  <c r="G60" i="1" s="1"/>
  <c r="F59" i="1"/>
  <c r="F60" i="1" s="1"/>
</calcChain>
</file>

<file path=xl/sharedStrings.xml><?xml version="1.0" encoding="utf-8"?>
<sst xmlns="http://schemas.openxmlformats.org/spreadsheetml/2006/main" count="1112" uniqueCount="130">
  <si>
    <t>10- дневное меню для организации горячего питания</t>
  </si>
  <si>
    <t>1 неделя понедельник</t>
  </si>
  <si>
    <t>2 неделя понедельник</t>
  </si>
  <si>
    <t>№ рецептуры</t>
  </si>
  <si>
    <t>Прием пищи, наименование блюда</t>
  </si>
  <si>
    <t>масса порции, г.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</si>
  <si>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</si>
  <si>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</si>
  <si>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</si>
  <si>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</si>
  <si>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</si>
  <si>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</si>
  <si>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Завтрак:</t>
  </si>
  <si>
    <t>Омлет натуральный</t>
  </si>
  <si>
    <t>150/20</t>
  </si>
  <si>
    <t xml:space="preserve">Икра кабачковая </t>
  </si>
  <si>
    <t>Чай с сахаром</t>
  </si>
  <si>
    <t>Хлеб пшеничный</t>
  </si>
  <si>
    <t>Масло  (порциями)</t>
  </si>
  <si>
    <t>Итого</t>
  </si>
  <si>
    <t>1 неделя вторник</t>
  </si>
  <si>
    <t>2 неделя вторник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</si>
  <si>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</si>
  <si>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</si>
  <si>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</si>
  <si>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</si>
  <si>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Кофейный напиток на молоке</t>
  </si>
  <si>
    <t>Сыр  "Российский" (порциями)</t>
  </si>
  <si>
    <t>1 неделя среда</t>
  </si>
  <si>
    <t>2 неделя среда</t>
  </si>
  <si>
    <t>Каша вязкая молочная "Дружба"</t>
  </si>
  <si>
    <t>Каша вязкая молочная рисовая</t>
  </si>
  <si>
    <t>Какао с молоком</t>
  </si>
  <si>
    <t>1 неделя четверг</t>
  </si>
  <si>
    <t>2 неделя четверг</t>
  </si>
  <si>
    <t>Гуляш</t>
  </si>
  <si>
    <t>50/50</t>
  </si>
  <si>
    <t>Каша рассыпчатая гречневая</t>
  </si>
  <si>
    <t>Рис припущенный</t>
  </si>
  <si>
    <t>1 неделя пятница</t>
  </si>
  <si>
    <t>2 неделя пятница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</si>
  <si>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</si>
  <si>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</si>
  <si>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</si>
  <si>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</si>
  <si>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</si>
  <si>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</si>
  <si>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</si>
  <si>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Салат из белокочанной капусты</t>
  </si>
  <si>
    <t>Булочка с повидлом</t>
  </si>
  <si>
    <t>200/12</t>
  </si>
  <si>
    <t xml:space="preserve">Кофейный напиток  </t>
  </si>
  <si>
    <t>Пудинг из творога (запеченный) со сметаной</t>
  </si>
  <si>
    <t>Соус томатный</t>
  </si>
  <si>
    <t>Кисломолочный продукт (йогурт)</t>
  </si>
  <si>
    <t>Котлеты мясо-картофель-ные по-хлыновски</t>
  </si>
  <si>
    <t xml:space="preserve">Салат из квашеной капусты </t>
  </si>
  <si>
    <t>Соус томатный с овощами</t>
  </si>
  <si>
    <t>ОБЕД  Осень-зима (7-11 лет)</t>
  </si>
  <si>
    <t>Обед:</t>
  </si>
  <si>
    <t>Суп картофельный с клецками</t>
  </si>
  <si>
    <t>Тефтели с соусом</t>
  </si>
  <si>
    <t>Щи из свежей капусты с картофелем</t>
  </si>
  <si>
    <t>70/50</t>
  </si>
  <si>
    <t>Борщ с капустой и картофелем</t>
  </si>
  <si>
    <t>Рис отварной</t>
  </si>
  <si>
    <t>Напиток яблочный</t>
  </si>
  <si>
    <t>Суп-лапша домашняя</t>
  </si>
  <si>
    <t>Птица тушеная в соусе с овощами</t>
  </si>
  <si>
    <t>80/25</t>
  </si>
  <si>
    <t>Кисель плодово-ягодный</t>
  </si>
  <si>
    <t>40/40</t>
  </si>
  <si>
    <t>Сок фруктовый</t>
  </si>
  <si>
    <t>Оладьи из печени по-кунцевски</t>
  </si>
  <si>
    <t>Суп картофельный с крупой (пшено)</t>
  </si>
  <si>
    <t>Напиток лимонный</t>
  </si>
  <si>
    <t>Каша вязкая пшеничная</t>
  </si>
  <si>
    <t>75/50</t>
  </si>
  <si>
    <t>Суп картофельный с крупой (рисовая)</t>
  </si>
  <si>
    <t xml:space="preserve">ОБЕД  Осень-зима  </t>
  </si>
  <si>
    <t>250/25</t>
  </si>
  <si>
    <t>Бутерброд горячий с сыром</t>
  </si>
  <si>
    <t>Кондитерское изделие</t>
  </si>
  <si>
    <t>1 шт</t>
  </si>
  <si>
    <t xml:space="preserve">Борщ с капустой и картофелем и мясом </t>
  </si>
  <si>
    <t xml:space="preserve">Суп-лапша домашняя с мясом </t>
  </si>
  <si>
    <t>Суп картофельный с бобовыми  (горохом)</t>
  </si>
  <si>
    <t>Суп картофельный с бобовыми (горохом)</t>
  </si>
  <si>
    <t xml:space="preserve">Суп картофельный с клецками </t>
  </si>
  <si>
    <t>Сочень "Лесные ягоды"</t>
  </si>
  <si>
    <t xml:space="preserve">Суп картофельный с бобовыми (горохом) </t>
  </si>
  <si>
    <t>Макароны с сыром</t>
  </si>
  <si>
    <t>Сочень творожный</t>
  </si>
  <si>
    <t>Борщ с капустой и картофелем  и мясом</t>
  </si>
  <si>
    <t xml:space="preserve">Суп картофельный с  крупой (пшено)и мясом </t>
  </si>
  <si>
    <t>Яйца вареные</t>
  </si>
  <si>
    <t xml:space="preserve">Щи из свежей капусты с картофелем </t>
  </si>
  <si>
    <t>Сыр "Российский" (порциями)</t>
  </si>
  <si>
    <t>Бутерброд с колбасой вареной</t>
  </si>
  <si>
    <t>Котлеты рубленые с белокочанной капустой</t>
  </si>
  <si>
    <t>40/30</t>
  </si>
  <si>
    <t>Тефтели из птицы с соусом</t>
  </si>
  <si>
    <t>60/30</t>
  </si>
  <si>
    <t>Биточки рубленые из птицы</t>
  </si>
  <si>
    <t>Рыба тушеная в томате с овощами</t>
  </si>
  <si>
    <t>50/30</t>
  </si>
  <si>
    <t>Капуста тушеная с мясом птицы</t>
  </si>
  <si>
    <t>Птица отварная</t>
  </si>
  <si>
    <t>Печень, тушенная в соусе</t>
  </si>
  <si>
    <t>Суп картофельный с крупой (рисовая) и мясом</t>
  </si>
  <si>
    <t>Суп картофельный с крупой (рисовой)</t>
  </si>
  <si>
    <t xml:space="preserve">Борщ с капустой и картофелем  </t>
  </si>
  <si>
    <t>Сосиски отварные</t>
  </si>
  <si>
    <t>Компот из смеси сухофруктов</t>
  </si>
  <si>
    <t>Сосиски  отварные</t>
  </si>
  <si>
    <t>Полдник</t>
  </si>
  <si>
    <t>Итого полдник:</t>
  </si>
  <si>
    <t>Фрукты свежие (апельсины)</t>
  </si>
  <si>
    <t>Фрукты свежие (бананы)</t>
  </si>
  <si>
    <t>Сок "Диас"</t>
  </si>
  <si>
    <t>1/200</t>
  </si>
  <si>
    <t>1/30</t>
  </si>
  <si>
    <t>Суп картофельный с клецками и мясом</t>
  </si>
  <si>
    <t>ОВЗ</t>
  </si>
  <si>
    <t>Итого завтрак:</t>
  </si>
  <si>
    <t>Итого обед:</t>
  </si>
  <si>
    <t>Итого за день:</t>
  </si>
  <si>
    <t>130/20</t>
  </si>
  <si>
    <t>Салат из квашеной капусты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</si>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</sst>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6">
    <xf numFmtId="0" fontId="0" fillId="0" borderId="0" xfId="0"/>
    <xf numFmtId="2" fontId="0" fillId="0" borderId="0" xfId="0" applyNumberForma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wrapText="1"/>
    </xf>
    <xf numFmtId="2" fontId="12" fillId="0" borderId="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2" borderId="1" xfId="0" applyFont="1" applyFill="1" applyBorder="1"/>
    <xf numFmtId="0" fontId="12" fillId="0" borderId="0" xfId="0" applyFont="1" applyFill="1" applyBorder="1"/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2" fontId="12" fillId="0" borderId="1" xfId="0" applyNumberFormat="1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2" fontId="12" fillId="2" borderId="1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1" xfId="0" applyFont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/>
    <xf numFmtId="2" fontId="8" fillId="0" borderId="0" xfId="0" applyNumberFormat="1" applyFont="1" applyAlignment="1">
      <alignment horizontal="center"/>
    </xf>
    <xf numFmtId="2" fontId="8" fillId="0" borderId="0" xfId="0" applyNumberFormat="1" applyFont="1"/>
    <xf numFmtId="0" fontId="0" fillId="0" borderId="0" xfId="0" applyFont="1"/>
    <xf numFmtId="2" fontId="0" fillId="0" borderId="0" xfId="0" applyNumberFormat="1" applyFont="1"/>
    <xf numFmtId="0" fontId="10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10" fillId="0" borderId="0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/>
    <xf numFmtId="2" fontId="10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/>
    </xf>
    <xf numFmtId="0" fontId="15" fillId="0" borderId="7" xfId="0" applyFont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/>
    </xf>
    <xf numFmtId="2" fontId="9" fillId="0" borderId="6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/>
    <xf numFmtId="0" fontId="8" fillId="2" borderId="2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2" fillId="2" borderId="2" xfId="0" applyFont="1" applyFill="1" applyBorder="1" applyAlignment="1">
      <alignment wrapText="1"/>
    </xf>
    <xf numFmtId="0" fontId="12" fillId="0" borderId="3" xfId="0" applyFont="1" applyFill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0" fillId="0" borderId="1" xfId="0" applyBorder="1"/>
    <xf numFmtId="2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view="pageBreakPreview" zoomScale="70" zoomScaleSheetLayoutView="70" workbookViewId="0">
      <selection activeCell="K1" sqref="K1"/>
    </sheetView>
  </sheetViews>
  <sheetFormatPr defaultRowHeight="15.75" x14ac:dyDescent="0.25"/>
  <cols>
    <col min="1" max="1" width="9.140625" style="3"/>
    <col min="2" max="2" width="29.5703125" customWidth="1"/>
    <col min="3" max="3" width="12" customWidth="1"/>
    <col min="4" max="4" width="10.7109375" style="1" customWidth="1"/>
    <col min="7" max="7" width="10.28515625" customWidth="1"/>
    <col min="8" max="8" width="14.85546875" customWidth="1"/>
    <col min="9" max="9" width="5.85546875" customWidth="1"/>
    <col min="10" max="10" width="9.140625" style="3"/>
    <col min="11" max="11" width="32.28515625" customWidth="1"/>
    <col min="12" max="12" width="12.28515625" customWidth="1"/>
    <col min="13" max="13" width="11" style="1" customWidth="1"/>
    <col min="16" max="16" width="10.5703125" customWidth="1"/>
    <col min="17" max="17" width="15.85546875" customWidth="1"/>
  </cols>
  <sheetData>
    <row r="1" spans="1:17" ht="25.5" customHeight="1" x14ac:dyDescent="0.3">
      <c r="A1" s="2"/>
      <c r="B1" s="155" t="s">
        <v>0</v>
      </c>
      <c r="C1" s="155"/>
      <c r="D1" s="155"/>
      <c r="E1" s="155"/>
      <c r="F1" s="155"/>
      <c r="G1" s="155"/>
      <c r="J1" s="2"/>
    </row>
    <row r="2" spans="1:17" ht="18.75" x14ac:dyDescent="0.25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21.75" customHeight="1" x14ac:dyDescent="0.25">
      <c r="A3" s="4"/>
      <c r="B3" s="146" t="s">
        <v>1</v>
      </c>
      <c r="C3" s="147"/>
      <c r="D3" s="147"/>
      <c r="E3" s="147"/>
      <c r="F3" s="147"/>
      <c r="G3" s="147"/>
      <c r="H3" s="148"/>
      <c r="I3" s="5"/>
      <c r="J3" s="6"/>
      <c r="K3" s="146" t="s">
        <v>2</v>
      </c>
      <c r="L3" s="147"/>
      <c r="M3" s="147"/>
      <c r="N3" s="147"/>
      <c r="O3" s="147"/>
      <c r="P3" s="147"/>
      <c r="Q3" s="148"/>
    </row>
    <row r="4" spans="1:17" ht="31.5" customHeight="1" x14ac:dyDescent="0.25">
      <c r="A4" s="149" t="s">
        <v>3</v>
      </c>
      <c r="B4" s="139" t="s">
        <v>4</v>
      </c>
      <c r="C4" s="139" t="s">
        <v>5</v>
      </c>
      <c r="D4" s="141" t="s">
        <v>6</v>
      </c>
      <c r="E4" s="143" t="s">
        <v>7</v>
      </c>
      <c r="F4" s="144"/>
      <c r="G4" s="145"/>
      <c r="H4" s="139" t="s">
        <v>8</v>
      </c>
      <c r="I4" s="7"/>
      <c r="J4" s="149" t="s">
        <v>3</v>
      </c>
      <c r="K4" s="139" t="s">
        <v>4</v>
      </c>
      <c r="L4" s="139" t="s">
        <v>5</v>
      </c>
      <c r="M4" s="141" t="s">
        <v>6</v>
      </c>
      <c r="N4" s="143" t="s">
        <v>7</v>
      </c>
      <c r="O4" s="144"/>
      <c r="P4" s="145"/>
      <c r="Q4" s="139" t="s">
        <v>8</v>
      </c>
    </row>
    <row r="5" spans="1:17" ht="30.75" customHeight="1" x14ac:dyDescent="0.25">
      <c r="A5" s="150"/>
      <c r="B5" s="140"/>
      <c r="C5" s="140"/>
      <c r="D5" s="142"/>
      <c r="E5" s="8" t="s">
        <v>9</v>
      </c>
      <c r="F5" s="8" t="s">
        <v>10</v>
      </c>
      <c r="G5" s="8" t="s">
        <v>11</v>
      </c>
      <c r="H5" s="140"/>
      <c r="I5" s="9"/>
      <c r="J5" s="150"/>
      <c r="K5" s="140"/>
      <c r="L5" s="140"/>
      <c r="M5" s="142"/>
      <c r="N5" s="8" t="s">
        <v>9</v>
      </c>
      <c r="O5" s="8" t="s">
        <v>10</v>
      </c>
      <c r="P5" s="8" t="s">
        <v>11</v>
      </c>
      <c r="Q5" s="140"/>
    </row>
    <row r="6" spans="1:17" ht="27" customHeight="1" x14ac:dyDescent="0.25">
      <c r="A6" s="10"/>
      <c r="B6" s="11" t="s">
        <v>12</v>
      </c>
      <c r="C6" s="12"/>
      <c r="D6" s="13"/>
      <c r="E6" s="8"/>
      <c r="F6" s="8"/>
      <c r="G6" s="8"/>
      <c r="H6" s="12"/>
      <c r="I6" s="9"/>
      <c r="J6" s="10"/>
      <c r="K6" s="11" t="s">
        <v>12</v>
      </c>
      <c r="L6" s="12"/>
      <c r="M6" s="13"/>
      <c r="N6" s="8"/>
      <c r="O6" s="8"/>
      <c r="P6" s="8"/>
      <c r="Q6" s="12"/>
    </row>
    <row r="7" spans="1:17" ht="27" customHeight="1" x14ac:dyDescent="0.3">
      <c r="A7" s="14">
        <v>340</v>
      </c>
      <c r="B7" s="92" t="s">
        <v>13</v>
      </c>
      <c r="C7" s="89">
        <v>150</v>
      </c>
      <c r="D7" s="90">
        <v>44.23</v>
      </c>
      <c r="E7" s="89">
        <v>12.68</v>
      </c>
      <c r="F7" s="89">
        <v>17.97</v>
      </c>
      <c r="G7" s="89">
        <v>3.24</v>
      </c>
      <c r="H7" s="89">
        <v>277</v>
      </c>
      <c r="I7" s="72"/>
      <c r="J7" s="82">
        <v>413</v>
      </c>
      <c r="K7" s="92" t="s">
        <v>112</v>
      </c>
      <c r="L7" s="86">
        <v>50</v>
      </c>
      <c r="M7" s="87">
        <v>19.34</v>
      </c>
      <c r="N7" s="86">
        <v>5.85</v>
      </c>
      <c r="O7" s="86">
        <v>11.4</v>
      </c>
      <c r="P7" s="86">
        <v>10.1</v>
      </c>
      <c r="Q7" s="86">
        <v>126.4</v>
      </c>
    </row>
    <row r="8" spans="1:17" ht="35.25" customHeight="1" x14ac:dyDescent="0.3">
      <c r="A8" s="14"/>
      <c r="B8" s="84" t="s">
        <v>15</v>
      </c>
      <c r="C8" s="89">
        <v>40</v>
      </c>
      <c r="D8" s="90">
        <v>5.78</v>
      </c>
      <c r="E8" s="89">
        <v>1.17</v>
      </c>
      <c r="F8" s="89">
        <v>7.0000000000000007E-2</v>
      </c>
      <c r="G8" s="89">
        <v>2.37</v>
      </c>
      <c r="H8" s="89">
        <v>31</v>
      </c>
      <c r="I8" s="72"/>
      <c r="J8" s="82">
        <v>332</v>
      </c>
      <c r="K8" s="84" t="s">
        <v>23</v>
      </c>
      <c r="L8" s="82">
        <v>150</v>
      </c>
      <c r="M8" s="85">
        <v>9.1999999999999993</v>
      </c>
      <c r="N8" s="82">
        <v>5.32</v>
      </c>
      <c r="O8" s="82">
        <v>4.92</v>
      </c>
      <c r="P8" s="82">
        <v>32.799999999999997</v>
      </c>
      <c r="Q8" s="82">
        <v>219.5</v>
      </c>
    </row>
    <row r="9" spans="1:17" ht="34.5" customHeight="1" x14ac:dyDescent="0.3">
      <c r="A9" s="14">
        <v>686</v>
      </c>
      <c r="B9" s="84" t="s">
        <v>24</v>
      </c>
      <c r="C9" s="89" t="s">
        <v>47</v>
      </c>
      <c r="D9" s="90">
        <v>4.43</v>
      </c>
      <c r="E9" s="89">
        <v>0.25</v>
      </c>
      <c r="F9" s="89">
        <v>0.05</v>
      </c>
      <c r="G9" s="89">
        <v>6.61</v>
      </c>
      <c r="H9" s="89">
        <v>38</v>
      </c>
      <c r="I9" s="91"/>
      <c r="J9" s="82">
        <v>587</v>
      </c>
      <c r="K9" s="84" t="s">
        <v>53</v>
      </c>
      <c r="L9" s="89">
        <v>30</v>
      </c>
      <c r="M9" s="90">
        <v>1.66</v>
      </c>
      <c r="N9" s="89">
        <v>0.1</v>
      </c>
      <c r="O9" s="89">
        <v>0.73</v>
      </c>
      <c r="P9" s="89">
        <v>2.67</v>
      </c>
      <c r="Q9" s="89">
        <v>21</v>
      </c>
    </row>
    <row r="10" spans="1:17" ht="21" customHeight="1" x14ac:dyDescent="0.3">
      <c r="A10" s="14"/>
      <c r="B10" s="84" t="s">
        <v>17</v>
      </c>
      <c r="C10" s="86">
        <v>40</v>
      </c>
      <c r="D10" s="90">
        <v>2.2000000000000002</v>
      </c>
      <c r="E10" s="86">
        <v>3.04</v>
      </c>
      <c r="F10" s="86">
        <v>0.32</v>
      </c>
      <c r="G10" s="86">
        <v>19.68</v>
      </c>
      <c r="H10" s="86">
        <v>104.5</v>
      </c>
      <c r="I10" s="91"/>
      <c r="J10" s="14">
        <v>692</v>
      </c>
      <c r="K10" s="84" t="s">
        <v>51</v>
      </c>
      <c r="L10" s="86">
        <v>200</v>
      </c>
      <c r="M10" s="90">
        <v>2.2400000000000002</v>
      </c>
      <c r="N10" s="86">
        <v>1.1399999999999999</v>
      </c>
      <c r="O10" s="86">
        <v>0.66</v>
      </c>
      <c r="P10" s="86">
        <v>6.82</v>
      </c>
      <c r="Q10" s="86">
        <v>37.799999999999997</v>
      </c>
    </row>
    <row r="11" spans="1:17" ht="18.75" x14ac:dyDescent="0.3">
      <c r="A11" s="14"/>
      <c r="B11" s="92"/>
      <c r="C11" s="93"/>
      <c r="D11" s="94"/>
      <c r="E11" s="93"/>
      <c r="F11" s="93"/>
      <c r="G11" s="93"/>
      <c r="H11" s="93"/>
      <c r="I11" s="72"/>
      <c r="J11" s="14"/>
      <c r="K11" s="84" t="s">
        <v>17</v>
      </c>
      <c r="L11" s="86">
        <v>40</v>
      </c>
      <c r="M11" s="90">
        <v>2.2000000000000002</v>
      </c>
      <c r="N11" s="86">
        <v>3.04</v>
      </c>
      <c r="O11" s="86">
        <v>0.32</v>
      </c>
      <c r="P11" s="86">
        <v>19.68</v>
      </c>
      <c r="Q11" s="86">
        <v>104.5</v>
      </c>
    </row>
    <row r="12" spans="1:17" ht="37.5" x14ac:dyDescent="0.3">
      <c r="A12" s="14"/>
      <c r="B12" s="95" t="s">
        <v>19</v>
      </c>
      <c r="C12" s="96">
        <v>449</v>
      </c>
      <c r="D12" s="97">
        <f>SUM(D7:D11)</f>
        <v>56.64</v>
      </c>
      <c r="E12" s="96">
        <f>SUM(E7:E11)</f>
        <v>17.14</v>
      </c>
      <c r="F12" s="96">
        <f>SUM(F7:F11)</f>
        <v>18.41</v>
      </c>
      <c r="G12" s="96">
        <f>SUM(G7:G11)</f>
        <v>31.9</v>
      </c>
      <c r="H12" s="96">
        <f>SUM(H7:H11)</f>
        <v>450.5</v>
      </c>
      <c r="I12" s="72"/>
      <c r="J12" s="86">
        <v>698</v>
      </c>
      <c r="K12" s="105" t="s">
        <v>54</v>
      </c>
      <c r="L12" s="93">
        <v>100</v>
      </c>
      <c r="M12" s="94">
        <v>22</v>
      </c>
      <c r="N12" s="93">
        <v>2.6</v>
      </c>
      <c r="O12" s="93">
        <v>4.7</v>
      </c>
      <c r="P12" s="93">
        <v>11.3</v>
      </c>
      <c r="Q12" s="93">
        <v>103</v>
      </c>
    </row>
    <row r="13" spans="1:17" ht="18.75" x14ac:dyDescent="0.3">
      <c r="A13" s="4"/>
      <c r="B13" s="106"/>
      <c r="C13" s="107"/>
      <c r="D13" s="108"/>
      <c r="E13" s="107"/>
      <c r="F13" s="107"/>
      <c r="G13" s="107"/>
      <c r="H13" s="107"/>
      <c r="I13" s="67"/>
      <c r="J13" s="102"/>
      <c r="K13" s="103" t="s">
        <v>19</v>
      </c>
      <c r="L13" s="96">
        <f>SUM(L7:L12)</f>
        <v>570</v>
      </c>
      <c r="M13" s="96">
        <f t="shared" ref="M13:Q13" si="0">SUM(M7:M12)</f>
        <v>56.64</v>
      </c>
      <c r="N13" s="96">
        <f t="shared" si="0"/>
        <v>18.05</v>
      </c>
      <c r="O13" s="96">
        <f t="shared" si="0"/>
        <v>22.73</v>
      </c>
      <c r="P13" s="96">
        <f t="shared" si="0"/>
        <v>83.36999999999999</v>
      </c>
      <c r="Q13" s="96">
        <f t="shared" si="0"/>
        <v>612.20000000000005</v>
      </c>
    </row>
    <row r="14" spans="1:17" x14ac:dyDescent="0.25">
      <c r="A14" s="4"/>
      <c r="B14" s="146" t="s">
        <v>20</v>
      </c>
      <c r="C14" s="147"/>
      <c r="D14" s="147"/>
      <c r="E14" s="147"/>
      <c r="F14" s="147"/>
      <c r="G14" s="147"/>
      <c r="H14" s="148"/>
      <c r="I14" s="23"/>
      <c r="J14" s="24"/>
      <c r="K14" s="146" t="s">
        <v>21</v>
      </c>
      <c r="L14" s="147"/>
      <c r="M14" s="147"/>
      <c r="N14" s="147"/>
      <c r="O14" s="147"/>
      <c r="P14" s="147"/>
      <c r="Q14" s="148"/>
    </row>
    <row r="15" spans="1:17" ht="26.25" customHeight="1" x14ac:dyDescent="0.25">
      <c r="A15" s="149" t="s">
        <v>3</v>
      </c>
      <c r="B15" s="139" t="s">
        <v>4</v>
      </c>
      <c r="C15" s="139" t="s">
        <v>5</v>
      </c>
      <c r="D15" s="141" t="s">
        <v>6</v>
      </c>
      <c r="E15" s="143" t="s">
        <v>7</v>
      </c>
      <c r="F15" s="144"/>
      <c r="G15" s="145"/>
      <c r="H15" s="139" t="s">
        <v>8</v>
      </c>
      <c r="I15" s="7"/>
      <c r="J15" s="149" t="s">
        <v>3</v>
      </c>
      <c r="K15" s="139" t="s">
        <v>4</v>
      </c>
      <c r="L15" s="139" t="s">
        <v>5</v>
      </c>
      <c r="M15" s="141" t="s">
        <v>6</v>
      </c>
      <c r="N15" s="143" t="s">
        <v>7</v>
      </c>
      <c r="O15" s="144"/>
      <c r="P15" s="145"/>
      <c r="Q15" s="139" t="s">
        <v>8</v>
      </c>
    </row>
    <row r="16" spans="1:17" ht="36" customHeight="1" x14ac:dyDescent="0.25">
      <c r="A16" s="150"/>
      <c r="B16" s="140"/>
      <c r="C16" s="140"/>
      <c r="D16" s="142"/>
      <c r="E16" s="8" t="s">
        <v>9</v>
      </c>
      <c r="F16" s="8" t="s">
        <v>10</v>
      </c>
      <c r="G16" s="8" t="s">
        <v>11</v>
      </c>
      <c r="H16" s="140"/>
      <c r="I16" s="9"/>
      <c r="J16" s="150"/>
      <c r="K16" s="140"/>
      <c r="L16" s="140"/>
      <c r="M16" s="142"/>
      <c r="N16" s="8" t="s">
        <v>9</v>
      </c>
      <c r="O16" s="8" t="s">
        <v>10</v>
      </c>
      <c r="P16" s="8" t="s">
        <v>11</v>
      </c>
      <c r="Q16" s="140"/>
    </row>
    <row r="17" spans="1:17" ht="21.75" customHeight="1" x14ac:dyDescent="0.3">
      <c r="A17" s="25"/>
      <c r="B17" s="11" t="s">
        <v>12</v>
      </c>
      <c r="C17" s="26"/>
      <c r="D17" s="27"/>
      <c r="E17" s="16"/>
      <c r="F17" s="16"/>
      <c r="G17" s="16"/>
      <c r="H17" s="26"/>
      <c r="I17" s="28"/>
      <c r="J17" s="25"/>
      <c r="K17" s="11" t="s">
        <v>12</v>
      </c>
      <c r="L17" s="26"/>
      <c r="M17" s="27"/>
      <c r="N17" s="16"/>
      <c r="O17" s="16"/>
      <c r="P17" s="16"/>
      <c r="Q17" s="26"/>
    </row>
    <row r="18" spans="1:17" ht="39" customHeight="1" x14ac:dyDescent="0.3">
      <c r="A18" s="14">
        <v>492</v>
      </c>
      <c r="B18" s="84" t="s">
        <v>22</v>
      </c>
      <c r="C18" s="89">
        <v>200</v>
      </c>
      <c r="D18" s="90">
        <v>34.29</v>
      </c>
      <c r="E18" s="89">
        <v>16.489999999999998</v>
      </c>
      <c r="F18" s="89">
        <v>7.44</v>
      </c>
      <c r="G18" s="89">
        <v>33.07</v>
      </c>
      <c r="H18" s="93">
        <v>360.9</v>
      </c>
      <c r="I18" s="99"/>
      <c r="J18" s="82">
        <v>362</v>
      </c>
      <c r="K18" s="84" t="s">
        <v>52</v>
      </c>
      <c r="L18" s="86" t="s">
        <v>14</v>
      </c>
      <c r="M18" s="87">
        <v>46.19</v>
      </c>
      <c r="N18" s="86">
        <v>23.15</v>
      </c>
      <c r="O18" s="86">
        <v>12.17</v>
      </c>
      <c r="P18" s="17">
        <v>10.94</v>
      </c>
      <c r="Q18" s="16">
        <v>383</v>
      </c>
    </row>
    <row r="19" spans="1:17" ht="37.5" x14ac:dyDescent="0.3">
      <c r="A19" s="14">
        <v>43</v>
      </c>
      <c r="B19" s="84" t="s">
        <v>48</v>
      </c>
      <c r="C19" s="89">
        <v>30</v>
      </c>
      <c r="D19" s="90">
        <v>2.88</v>
      </c>
      <c r="E19" s="82">
        <v>0.75</v>
      </c>
      <c r="F19" s="82">
        <v>3.45</v>
      </c>
      <c r="G19" s="82">
        <v>3.12</v>
      </c>
      <c r="H19" s="82">
        <v>42.85</v>
      </c>
      <c r="I19" s="99"/>
      <c r="J19" s="14">
        <v>685</v>
      </c>
      <c r="K19" s="84" t="s">
        <v>16</v>
      </c>
      <c r="L19" s="89" t="s">
        <v>50</v>
      </c>
      <c r="M19" s="90">
        <v>2.1</v>
      </c>
      <c r="N19" s="89">
        <v>0.19</v>
      </c>
      <c r="O19" s="89">
        <v>0.04</v>
      </c>
      <c r="P19" s="15">
        <v>6.42</v>
      </c>
      <c r="Q19" s="15">
        <v>43.9</v>
      </c>
    </row>
    <row r="20" spans="1:17" ht="37.5" customHeight="1" x14ac:dyDescent="0.3">
      <c r="A20" s="14">
        <v>692</v>
      </c>
      <c r="B20" s="84" t="s">
        <v>26</v>
      </c>
      <c r="C20" s="86">
        <v>200</v>
      </c>
      <c r="D20" s="87">
        <v>6.77</v>
      </c>
      <c r="E20" s="86">
        <v>3.87</v>
      </c>
      <c r="F20" s="86">
        <v>2.86</v>
      </c>
      <c r="G20" s="86">
        <v>11.19</v>
      </c>
      <c r="H20" s="82">
        <v>93</v>
      </c>
      <c r="I20" s="99"/>
      <c r="J20" s="86"/>
      <c r="K20" s="84" t="s">
        <v>17</v>
      </c>
      <c r="L20" s="86">
        <v>30</v>
      </c>
      <c r="M20" s="90">
        <v>1.65</v>
      </c>
      <c r="N20" s="86">
        <v>2.2799999999999998</v>
      </c>
      <c r="O20" s="86">
        <v>0.24</v>
      </c>
      <c r="P20" s="17">
        <v>14.76</v>
      </c>
      <c r="Q20" s="17">
        <v>78.400000000000006</v>
      </c>
    </row>
    <row r="21" spans="1:17" ht="21.75" customHeight="1" x14ac:dyDescent="0.3">
      <c r="A21" s="14"/>
      <c r="B21" s="84" t="s">
        <v>17</v>
      </c>
      <c r="C21" s="86">
        <v>40</v>
      </c>
      <c r="D21" s="90">
        <v>2.2000000000000002</v>
      </c>
      <c r="E21" s="86">
        <v>3.04</v>
      </c>
      <c r="F21" s="86">
        <v>0.32</v>
      </c>
      <c r="G21" s="86">
        <v>19.68</v>
      </c>
      <c r="H21" s="86">
        <v>104.5</v>
      </c>
      <c r="I21" s="72"/>
      <c r="J21" s="14">
        <v>96</v>
      </c>
      <c r="K21" s="92" t="s">
        <v>18</v>
      </c>
      <c r="L21" s="82">
        <v>10</v>
      </c>
      <c r="M21" s="94">
        <v>6.7</v>
      </c>
      <c r="N21" s="82">
        <v>0.08</v>
      </c>
      <c r="O21" s="82">
        <v>6.12</v>
      </c>
      <c r="P21" s="16">
        <v>0.13</v>
      </c>
      <c r="Q21" s="16">
        <v>66</v>
      </c>
    </row>
    <row r="22" spans="1:17" ht="36" customHeight="1" x14ac:dyDescent="0.3">
      <c r="A22" s="14">
        <v>97</v>
      </c>
      <c r="B22" s="84" t="s">
        <v>27</v>
      </c>
      <c r="C22" s="86">
        <v>15</v>
      </c>
      <c r="D22" s="87">
        <v>10.5</v>
      </c>
      <c r="E22" s="86">
        <v>3.48</v>
      </c>
      <c r="F22" s="86">
        <v>4.43</v>
      </c>
      <c r="G22" s="86">
        <v>0</v>
      </c>
      <c r="H22" s="82">
        <v>53.75</v>
      </c>
      <c r="I22" s="72"/>
      <c r="J22" s="82"/>
      <c r="K22" s="98"/>
      <c r="L22" s="82"/>
      <c r="M22" s="85"/>
      <c r="N22" s="82"/>
      <c r="O22" s="82"/>
      <c r="P22" s="16"/>
      <c r="Q22" s="16"/>
    </row>
    <row r="23" spans="1:17" ht="18.75" x14ac:dyDescent="0.3">
      <c r="A23" s="14"/>
      <c r="B23" s="84"/>
      <c r="C23" s="89"/>
      <c r="D23" s="90"/>
      <c r="E23" s="89"/>
      <c r="F23" s="89"/>
      <c r="G23" s="89"/>
      <c r="H23" s="89"/>
      <c r="I23" s="72"/>
      <c r="J23" s="82"/>
      <c r="K23" s="95"/>
      <c r="L23" s="96"/>
      <c r="M23" s="97"/>
      <c r="N23" s="96"/>
      <c r="O23" s="96"/>
      <c r="P23" s="19"/>
      <c r="Q23" s="19"/>
    </row>
    <row r="24" spans="1:17" s="30" customFormat="1" ht="18.75" x14ac:dyDescent="0.3">
      <c r="A24" s="29"/>
      <c r="B24" s="95" t="s">
        <v>19</v>
      </c>
      <c r="C24" s="96">
        <f>SUM(C18:C23)</f>
        <v>485</v>
      </c>
      <c r="D24" s="97">
        <f>SUM(D18:D22)</f>
        <v>56.64</v>
      </c>
      <c r="E24" s="97">
        <f>SUM(E18:E22)</f>
        <v>27.63</v>
      </c>
      <c r="F24" s="97">
        <f>SUM(F18:F22)</f>
        <v>18.5</v>
      </c>
      <c r="G24" s="97">
        <f>SUM(G18:G22)</f>
        <v>67.06</v>
      </c>
      <c r="H24" s="97">
        <f>SUM(H18:H22)</f>
        <v>655</v>
      </c>
      <c r="I24" s="101"/>
      <c r="J24" s="102"/>
      <c r="K24" s="103" t="s">
        <v>19</v>
      </c>
      <c r="L24" s="96">
        <v>422</v>
      </c>
      <c r="M24" s="96">
        <f t="shared" ref="M24:Q24" si="1">SUM(M18:M23)</f>
        <v>56.64</v>
      </c>
      <c r="N24" s="96">
        <f t="shared" si="1"/>
        <v>25.7</v>
      </c>
      <c r="O24" s="96">
        <f t="shared" si="1"/>
        <v>18.57</v>
      </c>
      <c r="P24" s="19">
        <f t="shared" si="1"/>
        <v>32.25</v>
      </c>
      <c r="Q24" s="19">
        <f t="shared" si="1"/>
        <v>571.29999999999995</v>
      </c>
    </row>
    <row r="25" spans="1:17" x14ac:dyDescent="0.25">
      <c r="A25" s="4"/>
      <c r="B25" s="20"/>
      <c r="C25" s="8"/>
      <c r="D25" s="21"/>
      <c r="E25" s="8"/>
      <c r="F25" s="8"/>
      <c r="G25" s="8"/>
      <c r="H25" s="8"/>
      <c r="I25" s="22"/>
      <c r="J25" s="8"/>
      <c r="K25" s="20"/>
      <c r="L25" s="8"/>
      <c r="M25" s="21"/>
      <c r="N25" s="8"/>
      <c r="O25" s="8"/>
      <c r="P25" s="8"/>
      <c r="Q25" s="8"/>
    </row>
    <row r="26" spans="1:17" x14ac:dyDescent="0.25">
      <c r="A26" s="4"/>
      <c r="B26" s="146" t="s">
        <v>28</v>
      </c>
      <c r="C26" s="147"/>
      <c r="D26" s="147"/>
      <c r="E26" s="147"/>
      <c r="F26" s="147"/>
      <c r="G26" s="147"/>
      <c r="H26" s="148"/>
      <c r="I26" s="23"/>
      <c r="J26" s="24"/>
      <c r="K26" s="146" t="s">
        <v>29</v>
      </c>
      <c r="L26" s="147"/>
      <c r="M26" s="147"/>
      <c r="N26" s="147"/>
      <c r="O26" s="147"/>
      <c r="P26" s="147"/>
      <c r="Q26" s="148"/>
    </row>
    <row r="27" spans="1:17" ht="27" customHeight="1" x14ac:dyDescent="0.25">
      <c r="A27" s="149" t="s">
        <v>3</v>
      </c>
      <c r="B27" s="139" t="s">
        <v>4</v>
      </c>
      <c r="C27" s="139" t="s">
        <v>5</v>
      </c>
      <c r="D27" s="141" t="s">
        <v>6</v>
      </c>
      <c r="E27" s="143" t="s">
        <v>7</v>
      </c>
      <c r="F27" s="144"/>
      <c r="G27" s="145"/>
      <c r="H27" s="139" t="s">
        <v>8</v>
      </c>
      <c r="I27" s="7"/>
      <c r="J27" s="149" t="s">
        <v>3</v>
      </c>
      <c r="K27" s="139" t="s">
        <v>4</v>
      </c>
      <c r="L27" s="139" t="s">
        <v>5</v>
      </c>
      <c r="M27" s="141" t="s">
        <v>6</v>
      </c>
      <c r="N27" s="143" t="s">
        <v>7</v>
      </c>
      <c r="O27" s="144"/>
      <c r="P27" s="145"/>
      <c r="Q27" s="139" t="s">
        <v>8</v>
      </c>
    </row>
    <row r="28" spans="1:17" ht="39" customHeight="1" x14ac:dyDescent="0.25">
      <c r="A28" s="150"/>
      <c r="B28" s="140"/>
      <c r="C28" s="140"/>
      <c r="D28" s="142"/>
      <c r="E28" s="8" t="s">
        <v>9</v>
      </c>
      <c r="F28" s="8" t="s">
        <v>10</v>
      </c>
      <c r="G28" s="8" t="s">
        <v>11</v>
      </c>
      <c r="H28" s="140"/>
      <c r="I28" s="9"/>
      <c r="J28" s="150"/>
      <c r="K28" s="140"/>
      <c r="L28" s="140"/>
      <c r="M28" s="142"/>
      <c r="N28" s="8" t="s">
        <v>9</v>
      </c>
      <c r="O28" s="8" t="s">
        <v>10</v>
      </c>
      <c r="P28" s="8" t="s">
        <v>11</v>
      </c>
      <c r="Q28" s="140"/>
    </row>
    <row r="29" spans="1:17" ht="22.5" customHeight="1" x14ac:dyDescent="0.3">
      <c r="A29" s="25"/>
      <c r="B29" s="11" t="s">
        <v>12</v>
      </c>
      <c r="C29" s="26"/>
      <c r="D29" s="27"/>
      <c r="E29" s="16"/>
      <c r="F29" s="16"/>
      <c r="G29" s="16"/>
      <c r="H29" s="26"/>
      <c r="I29" s="28"/>
      <c r="J29" s="25"/>
      <c r="K29" s="11" t="s">
        <v>12</v>
      </c>
      <c r="L29" s="26"/>
      <c r="M29" s="27"/>
      <c r="N29" s="16"/>
      <c r="O29" s="16"/>
      <c r="P29" s="16"/>
      <c r="Q29" s="26"/>
    </row>
    <row r="30" spans="1:17" ht="36.75" customHeight="1" x14ac:dyDescent="0.3">
      <c r="A30" s="14">
        <v>302</v>
      </c>
      <c r="B30" s="84" t="s">
        <v>30</v>
      </c>
      <c r="C30" s="82">
        <v>250</v>
      </c>
      <c r="D30" s="85">
        <v>23.14</v>
      </c>
      <c r="E30" s="82">
        <v>6.25</v>
      </c>
      <c r="F30" s="82">
        <v>7.35</v>
      </c>
      <c r="G30" s="82">
        <v>30</v>
      </c>
      <c r="H30" s="82">
        <v>211.13</v>
      </c>
      <c r="I30" s="72"/>
      <c r="J30" s="82">
        <v>302</v>
      </c>
      <c r="K30" s="84" t="s">
        <v>31</v>
      </c>
      <c r="L30" s="82">
        <v>250</v>
      </c>
      <c r="M30" s="85">
        <v>23.14</v>
      </c>
      <c r="N30" s="82">
        <v>6.6</v>
      </c>
      <c r="O30" s="82">
        <v>6.77</v>
      </c>
      <c r="P30" s="82">
        <v>35.83</v>
      </c>
      <c r="Q30" s="82">
        <v>230.63</v>
      </c>
    </row>
    <row r="31" spans="1:17" ht="36.75" customHeight="1" x14ac:dyDescent="0.3">
      <c r="A31" s="14">
        <v>769</v>
      </c>
      <c r="B31" s="84" t="s">
        <v>49</v>
      </c>
      <c r="C31" s="86">
        <v>100</v>
      </c>
      <c r="D31" s="87">
        <v>22</v>
      </c>
      <c r="E31" s="88">
        <v>4</v>
      </c>
      <c r="F31" s="86">
        <v>14</v>
      </c>
      <c r="G31" s="86">
        <v>56</v>
      </c>
      <c r="H31" s="82">
        <v>382</v>
      </c>
      <c r="I31" s="91"/>
      <c r="J31" s="14">
        <v>769</v>
      </c>
      <c r="K31" s="84" t="s">
        <v>49</v>
      </c>
      <c r="L31" s="86">
        <v>100</v>
      </c>
      <c r="M31" s="87">
        <v>22</v>
      </c>
      <c r="N31" s="86">
        <v>4</v>
      </c>
      <c r="O31" s="86">
        <v>14</v>
      </c>
      <c r="P31" s="86">
        <v>56</v>
      </c>
      <c r="Q31" s="82">
        <v>382</v>
      </c>
    </row>
    <row r="32" spans="1:17" ht="24" customHeight="1" x14ac:dyDescent="0.3">
      <c r="A32" s="14">
        <v>693</v>
      </c>
      <c r="B32" s="92" t="s">
        <v>32</v>
      </c>
      <c r="C32" s="86">
        <v>200</v>
      </c>
      <c r="D32" s="87">
        <v>11.5</v>
      </c>
      <c r="E32" s="86">
        <v>4.68</v>
      </c>
      <c r="F32" s="86">
        <v>3.52</v>
      </c>
      <c r="G32" s="86">
        <v>12.5</v>
      </c>
      <c r="H32" s="82">
        <v>100.4</v>
      </c>
      <c r="I32" s="72"/>
      <c r="J32" s="14">
        <v>693</v>
      </c>
      <c r="K32" s="92" t="s">
        <v>32</v>
      </c>
      <c r="L32" s="86">
        <v>200</v>
      </c>
      <c r="M32" s="87">
        <v>11.5</v>
      </c>
      <c r="N32" s="86">
        <v>4.68</v>
      </c>
      <c r="O32" s="86">
        <v>3.52</v>
      </c>
      <c r="P32" s="86">
        <v>12.5</v>
      </c>
      <c r="Q32" s="82">
        <v>100.4</v>
      </c>
    </row>
    <row r="33" spans="1:17" ht="18.75" x14ac:dyDescent="0.3">
      <c r="A33" s="14"/>
      <c r="B33" s="98"/>
      <c r="C33" s="82"/>
      <c r="D33" s="85"/>
      <c r="E33" s="82"/>
      <c r="F33" s="82"/>
      <c r="G33" s="82"/>
      <c r="H33" s="82"/>
      <c r="I33" s="72"/>
      <c r="J33" s="82"/>
      <c r="K33" s="98"/>
      <c r="L33" s="82"/>
      <c r="M33" s="85"/>
      <c r="N33" s="82"/>
      <c r="O33" s="82"/>
      <c r="P33" s="82"/>
      <c r="Q33" s="82"/>
    </row>
    <row r="34" spans="1:17" s="30" customFormat="1" ht="18.75" x14ac:dyDescent="0.3">
      <c r="A34" s="29"/>
      <c r="B34" s="103" t="s">
        <v>19</v>
      </c>
      <c r="C34" s="100">
        <f t="shared" ref="C34:H34" si="2">SUM(C30:C33)</f>
        <v>550</v>
      </c>
      <c r="D34" s="104">
        <f t="shared" si="2"/>
        <v>56.64</v>
      </c>
      <c r="E34" s="104">
        <f t="shared" si="2"/>
        <v>14.93</v>
      </c>
      <c r="F34" s="104">
        <f t="shared" si="2"/>
        <v>24.87</v>
      </c>
      <c r="G34" s="104">
        <f t="shared" si="2"/>
        <v>98.5</v>
      </c>
      <c r="H34" s="104">
        <f t="shared" si="2"/>
        <v>693.53</v>
      </c>
      <c r="I34" s="99"/>
      <c r="J34" s="100"/>
      <c r="K34" s="103" t="s">
        <v>19</v>
      </c>
      <c r="L34" s="96">
        <f t="shared" ref="L34:Q34" si="3">SUM(L30:L33)</f>
        <v>550</v>
      </c>
      <c r="M34" s="97">
        <f t="shared" si="3"/>
        <v>56.64</v>
      </c>
      <c r="N34" s="96">
        <f t="shared" si="3"/>
        <v>15.28</v>
      </c>
      <c r="O34" s="96">
        <f t="shared" si="3"/>
        <v>24.29</v>
      </c>
      <c r="P34" s="96">
        <f t="shared" si="3"/>
        <v>104.33</v>
      </c>
      <c r="Q34" s="96">
        <f t="shared" si="3"/>
        <v>713.03</v>
      </c>
    </row>
    <row r="35" spans="1:17" x14ac:dyDescent="0.25">
      <c r="A35" s="4"/>
      <c r="B35" s="20"/>
      <c r="C35" s="8"/>
      <c r="D35" s="21"/>
      <c r="E35" s="8"/>
      <c r="F35" s="8"/>
      <c r="G35" s="8"/>
      <c r="H35" s="8"/>
      <c r="I35" s="22"/>
      <c r="J35" s="8"/>
      <c r="K35" s="20"/>
      <c r="L35" s="8"/>
      <c r="M35" s="21"/>
      <c r="N35" s="8"/>
      <c r="O35" s="8"/>
      <c r="P35" s="8"/>
      <c r="Q35" s="8"/>
    </row>
    <row r="36" spans="1:17" x14ac:dyDescent="0.25">
      <c r="A36" s="4"/>
      <c r="B36" s="146" t="s">
        <v>33</v>
      </c>
      <c r="C36" s="147"/>
      <c r="D36" s="147"/>
      <c r="E36" s="147"/>
      <c r="F36" s="147"/>
      <c r="G36" s="147"/>
      <c r="H36" s="148"/>
      <c r="I36" s="23"/>
      <c r="J36" s="24"/>
      <c r="K36" s="146" t="s">
        <v>34</v>
      </c>
      <c r="L36" s="147"/>
      <c r="M36" s="147"/>
      <c r="N36" s="147"/>
      <c r="O36" s="147"/>
      <c r="P36" s="147"/>
      <c r="Q36" s="148"/>
    </row>
    <row r="37" spans="1:17" ht="23.25" customHeight="1" x14ac:dyDescent="0.25">
      <c r="A37" s="149" t="s">
        <v>3</v>
      </c>
      <c r="B37" s="139" t="s">
        <v>4</v>
      </c>
      <c r="C37" s="139" t="s">
        <v>5</v>
      </c>
      <c r="D37" s="141" t="s">
        <v>6</v>
      </c>
      <c r="E37" s="143" t="s">
        <v>7</v>
      </c>
      <c r="F37" s="144"/>
      <c r="G37" s="145"/>
      <c r="H37" s="139" t="s">
        <v>8</v>
      </c>
      <c r="I37" s="7"/>
      <c r="J37" s="149" t="s">
        <v>3</v>
      </c>
      <c r="K37" s="139" t="s">
        <v>4</v>
      </c>
      <c r="L37" s="139" t="s">
        <v>5</v>
      </c>
      <c r="M37" s="141" t="s">
        <v>6</v>
      </c>
      <c r="N37" s="143" t="s">
        <v>7</v>
      </c>
      <c r="O37" s="144"/>
      <c r="P37" s="145"/>
      <c r="Q37" s="139" t="s">
        <v>8</v>
      </c>
    </row>
    <row r="38" spans="1:17" ht="44.25" customHeight="1" x14ac:dyDescent="0.25">
      <c r="A38" s="150"/>
      <c r="B38" s="140"/>
      <c r="C38" s="140"/>
      <c r="D38" s="142"/>
      <c r="E38" s="8" t="s">
        <v>9</v>
      </c>
      <c r="F38" s="8" t="s">
        <v>10</v>
      </c>
      <c r="G38" s="8" t="s">
        <v>11</v>
      </c>
      <c r="H38" s="140"/>
      <c r="I38" s="9"/>
      <c r="J38" s="150"/>
      <c r="K38" s="140"/>
      <c r="L38" s="140"/>
      <c r="M38" s="142"/>
      <c r="N38" s="8" t="s">
        <v>9</v>
      </c>
      <c r="O38" s="8" t="s">
        <v>10</v>
      </c>
      <c r="P38" s="8" t="s">
        <v>11</v>
      </c>
      <c r="Q38" s="140"/>
    </row>
    <row r="39" spans="1:17" ht="22.5" customHeight="1" x14ac:dyDescent="0.25">
      <c r="A39" s="10"/>
      <c r="B39" s="11" t="s">
        <v>12</v>
      </c>
      <c r="C39" s="12"/>
      <c r="D39" s="13"/>
      <c r="E39" s="8"/>
      <c r="F39" s="8"/>
      <c r="G39" s="8"/>
      <c r="H39" s="12"/>
      <c r="I39" s="9"/>
      <c r="J39" s="10"/>
      <c r="K39" s="11" t="s">
        <v>12</v>
      </c>
      <c r="L39" s="12"/>
      <c r="M39" s="13"/>
      <c r="N39" s="8"/>
      <c r="O39" s="8"/>
      <c r="P39" s="8"/>
      <c r="Q39" s="12"/>
    </row>
    <row r="40" spans="1:17" ht="37.5" x14ac:dyDescent="0.3">
      <c r="A40" s="14">
        <v>437</v>
      </c>
      <c r="B40" s="84" t="s">
        <v>35</v>
      </c>
      <c r="C40" s="86" t="s">
        <v>36</v>
      </c>
      <c r="D40" s="87">
        <v>36.520000000000003</v>
      </c>
      <c r="E40" s="88">
        <v>15.63</v>
      </c>
      <c r="F40" s="86">
        <v>3.99</v>
      </c>
      <c r="G40" s="86">
        <v>3.59</v>
      </c>
      <c r="H40" s="86">
        <v>155</v>
      </c>
      <c r="I40" s="72"/>
      <c r="J40" s="14">
        <v>454</v>
      </c>
      <c r="K40" s="84" t="s">
        <v>55</v>
      </c>
      <c r="L40" s="89">
        <v>80</v>
      </c>
      <c r="M40" s="90">
        <v>29.09</v>
      </c>
      <c r="N40" s="89">
        <v>15.25</v>
      </c>
      <c r="O40" s="89">
        <v>3.54</v>
      </c>
      <c r="P40" s="89">
        <v>10.67</v>
      </c>
      <c r="Q40" s="89">
        <v>157</v>
      </c>
    </row>
    <row r="41" spans="1:17" ht="36" customHeight="1" x14ac:dyDescent="0.3">
      <c r="A41" s="14">
        <v>508</v>
      </c>
      <c r="B41" s="84" t="s">
        <v>37</v>
      </c>
      <c r="C41" s="86">
        <v>150</v>
      </c>
      <c r="D41" s="87">
        <v>12.7</v>
      </c>
      <c r="E41" s="86">
        <v>8.2200000000000006</v>
      </c>
      <c r="F41" s="86">
        <v>6.34</v>
      </c>
      <c r="G41" s="86">
        <v>35.93</v>
      </c>
      <c r="H41" s="86">
        <v>246</v>
      </c>
      <c r="I41" s="72"/>
      <c r="J41" s="14">
        <v>512</v>
      </c>
      <c r="K41" s="84" t="s">
        <v>38</v>
      </c>
      <c r="L41" s="89">
        <v>150</v>
      </c>
      <c r="M41" s="90">
        <v>8.6</v>
      </c>
      <c r="N41" s="89">
        <v>3.46</v>
      </c>
      <c r="O41" s="89">
        <v>4.8</v>
      </c>
      <c r="P41" s="89">
        <v>34.96</v>
      </c>
      <c r="Q41" s="89">
        <v>269</v>
      </c>
    </row>
    <row r="42" spans="1:17" ht="40.5" customHeight="1" x14ac:dyDescent="0.3">
      <c r="A42" s="42">
        <v>45</v>
      </c>
      <c r="B42" s="84" t="s">
        <v>128</v>
      </c>
      <c r="C42" s="82">
        <v>25</v>
      </c>
      <c r="D42" s="85">
        <v>3.67</v>
      </c>
      <c r="E42" s="82">
        <v>0.3</v>
      </c>
      <c r="F42" s="82">
        <v>1</v>
      </c>
      <c r="G42" s="82">
        <v>5.03</v>
      </c>
      <c r="H42" s="82">
        <v>28.3</v>
      </c>
      <c r="I42" s="72"/>
      <c r="J42" s="82">
        <v>588</v>
      </c>
      <c r="K42" s="84" t="s">
        <v>57</v>
      </c>
      <c r="L42" s="89">
        <v>30</v>
      </c>
      <c r="M42" s="90">
        <v>1.82</v>
      </c>
      <c r="N42" s="89">
        <v>0.1</v>
      </c>
      <c r="O42" s="89">
        <v>0.74</v>
      </c>
      <c r="P42" s="89">
        <v>2.91</v>
      </c>
      <c r="Q42" s="89">
        <v>22.2</v>
      </c>
    </row>
    <row r="43" spans="1:17" ht="22.5" customHeight="1" x14ac:dyDescent="0.3">
      <c r="A43" s="14">
        <v>685</v>
      </c>
      <c r="B43" s="84" t="s">
        <v>16</v>
      </c>
      <c r="C43" s="89" t="s">
        <v>50</v>
      </c>
      <c r="D43" s="90">
        <v>2.1</v>
      </c>
      <c r="E43" s="89">
        <v>0.19</v>
      </c>
      <c r="F43" s="89">
        <v>0.04</v>
      </c>
      <c r="G43" s="89">
        <v>6.42</v>
      </c>
      <c r="H43" s="89">
        <v>43.9</v>
      </c>
      <c r="I43" s="72"/>
      <c r="J43" s="14">
        <v>686</v>
      </c>
      <c r="K43" s="84" t="s">
        <v>24</v>
      </c>
      <c r="L43" s="89" t="s">
        <v>47</v>
      </c>
      <c r="M43" s="90">
        <v>4.43</v>
      </c>
      <c r="N43" s="89">
        <v>0.25</v>
      </c>
      <c r="O43" s="89">
        <v>0.05</v>
      </c>
      <c r="P43" s="89">
        <v>6.61</v>
      </c>
      <c r="Q43" s="89">
        <v>38</v>
      </c>
    </row>
    <row r="44" spans="1:17" ht="23.25" customHeight="1" x14ac:dyDescent="0.3">
      <c r="A44" s="14"/>
      <c r="B44" s="84" t="s">
        <v>17</v>
      </c>
      <c r="C44" s="86">
        <v>30</v>
      </c>
      <c r="D44" s="90">
        <v>1.65</v>
      </c>
      <c r="E44" s="86">
        <v>2.2799999999999998</v>
      </c>
      <c r="F44" s="86">
        <v>0.24</v>
      </c>
      <c r="G44" s="86">
        <v>14.76</v>
      </c>
      <c r="H44" s="86">
        <v>78.400000000000006</v>
      </c>
      <c r="I44" s="91"/>
      <c r="J44" s="14"/>
      <c r="K44" s="84" t="s">
        <v>17</v>
      </c>
      <c r="L44" s="86">
        <v>40</v>
      </c>
      <c r="M44" s="90">
        <v>2.2000000000000002</v>
      </c>
      <c r="N44" s="86">
        <v>3.04</v>
      </c>
      <c r="O44" s="86">
        <v>0.32</v>
      </c>
      <c r="P44" s="86">
        <v>19.68</v>
      </c>
      <c r="Q44" s="86">
        <v>104.5</v>
      </c>
    </row>
    <row r="45" spans="1:17" ht="37.5" customHeight="1" x14ac:dyDescent="0.3">
      <c r="A45" s="14"/>
      <c r="B45" s="84"/>
      <c r="C45" s="82"/>
      <c r="D45" s="85"/>
      <c r="E45" s="82"/>
      <c r="F45" s="82"/>
      <c r="G45" s="82"/>
      <c r="H45" s="82"/>
      <c r="I45" s="72"/>
      <c r="J45" s="14">
        <v>97</v>
      </c>
      <c r="K45" s="84" t="s">
        <v>27</v>
      </c>
      <c r="L45" s="86">
        <v>15</v>
      </c>
      <c r="M45" s="87">
        <v>10.5</v>
      </c>
      <c r="N45" s="86">
        <v>3.48</v>
      </c>
      <c r="O45" s="86">
        <v>4.43</v>
      </c>
      <c r="P45" s="86">
        <v>0</v>
      </c>
      <c r="Q45" s="82">
        <v>53.75</v>
      </c>
    </row>
    <row r="46" spans="1:17" ht="20.25" customHeight="1" x14ac:dyDescent="0.3">
      <c r="A46" s="29"/>
      <c r="B46" s="103" t="s">
        <v>19</v>
      </c>
      <c r="C46" s="96">
        <v>522</v>
      </c>
      <c r="D46" s="97">
        <f>SUM(D40:D45)</f>
        <v>56.64</v>
      </c>
      <c r="E46" s="96">
        <f>SUM(E40:E45)</f>
        <v>26.620000000000005</v>
      </c>
      <c r="F46" s="96">
        <f>SUM(F40:F45)</f>
        <v>11.61</v>
      </c>
      <c r="G46" s="96">
        <f>SUM(G40:G45)</f>
        <v>65.73</v>
      </c>
      <c r="H46" s="96">
        <f>SUM(H40:H45)</f>
        <v>551.6</v>
      </c>
      <c r="I46" s="99"/>
      <c r="J46" s="100"/>
      <c r="K46" s="103" t="s">
        <v>19</v>
      </c>
      <c r="L46" s="96">
        <v>534</v>
      </c>
      <c r="M46" s="97">
        <f t="shared" ref="M46:Q46" si="4">SUM(M40:M45)</f>
        <v>56.64</v>
      </c>
      <c r="N46" s="97">
        <f t="shared" si="4"/>
        <v>25.580000000000002</v>
      </c>
      <c r="O46" s="97">
        <f t="shared" si="4"/>
        <v>13.88</v>
      </c>
      <c r="P46" s="97">
        <f t="shared" si="4"/>
        <v>74.830000000000013</v>
      </c>
      <c r="Q46" s="97">
        <f t="shared" si="4"/>
        <v>644.45000000000005</v>
      </c>
    </row>
    <row r="47" spans="1:17" ht="21.75" customHeight="1" x14ac:dyDescent="0.25">
      <c r="A47" s="4"/>
      <c r="B47" s="146" t="s">
        <v>39</v>
      </c>
      <c r="C47" s="147"/>
      <c r="D47" s="147"/>
      <c r="E47" s="147"/>
      <c r="F47" s="147"/>
      <c r="G47" s="147"/>
      <c r="H47" s="148"/>
      <c r="I47" s="23"/>
      <c r="J47" s="24"/>
      <c r="K47" s="146" t="s">
        <v>40</v>
      </c>
      <c r="L47" s="147"/>
      <c r="M47" s="147"/>
      <c r="N47" s="147"/>
      <c r="O47" s="147"/>
      <c r="P47" s="147"/>
      <c r="Q47" s="148"/>
    </row>
    <row r="48" spans="1:17" ht="24" customHeight="1" x14ac:dyDescent="0.25">
      <c r="A48" s="149" t="s">
        <v>3</v>
      </c>
      <c r="B48" s="139" t="s">
        <v>4</v>
      </c>
      <c r="C48" s="139" t="s">
        <v>5</v>
      </c>
      <c r="D48" s="141" t="s">
        <v>6</v>
      </c>
      <c r="E48" s="143" t="s">
        <v>7</v>
      </c>
      <c r="F48" s="144"/>
      <c r="G48" s="145"/>
      <c r="H48" s="139" t="s">
        <v>8</v>
      </c>
      <c r="I48" s="7"/>
      <c r="J48" s="149" t="s">
        <v>3</v>
      </c>
      <c r="K48" s="139" t="s">
        <v>4</v>
      </c>
      <c r="L48" s="139" t="s">
        <v>5</v>
      </c>
      <c r="M48" s="141" t="s">
        <v>6</v>
      </c>
      <c r="N48" s="143" t="s">
        <v>7</v>
      </c>
      <c r="O48" s="144"/>
      <c r="P48" s="145"/>
      <c r="Q48" s="139" t="s">
        <v>8</v>
      </c>
    </row>
    <row r="49" spans="1:17" ht="39.75" customHeight="1" x14ac:dyDescent="0.25">
      <c r="A49" s="150"/>
      <c r="B49" s="140"/>
      <c r="C49" s="140"/>
      <c r="D49" s="142"/>
      <c r="E49" s="8" t="s">
        <v>9</v>
      </c>
      <c r="F49" s="8" t="s">
        <v>10</v>
      </c>
      <c r="G49" s="8" t="s">
        <v>11</v>
      </c>
      <c r="H49" s="140"/>
      <c r="I49" s="9"/>
      <c r="J49" s="150"/>
      <c r="K49" s="140"/>
      <c r="L49" s="140"/>
      <c r="M49" s="142"/>
      <c r="N49" s="8" t="s">
        <v>9</v>
      </c>
      <c r="O49" s="8" t="s">
        <v>10</v>
      </c>
      <c r="P49" s="8" t="s">
        <v>11</v>
      </c>
      <c r="Q49" s="140"/>
    </row>
    <row r="50" spans="1:17" ht="22.5" customHeight="1" x14ac:dyDescent="0.3">
      <c r="A50" s="25"/>
      <c r="B50" s="11" t="s">
        <v>12</v>
      </c>
      <c r="C50" s="26"/>
      <c r="D50" s="27"/>
      <c r="E50" s="16"/>
      <c r="F50" s="16"/>
      <c r="G50" s="16"/>
      <c r="H50" s="26"/>
      <c r="I50" s="28"/>
      <c r="J50" s="25"/>
      <c r="K50" s="11" t="s">
        <v>12</v>
      </c>
      <c r="L50" s="26"/>
      <c r="M50" s="27"/>
      <c r="N50" s="16"/>
      <c r="O50" s="16"/>
      <c r="P50" s="16"/>
      <c r="Q50" s="26"/>
    </row>
    <row r="51" spans="1:17" ht="36" customHeight="1" x14ac:dyDescent="0.3">
      <c r="A51" s="14">
        <v>498</v>
      </c>
      <c r="B51" s="84" t="s">
        <v>41</v>
      </c>
      <c r="C51" s="82">
        <v>80</v>
      </c>
      <c r="D51" s="85">
        <v>29.9</v>
      </c>
      <c r="E51" s="82">
        <v>15.25</v>
      </c>
      <c r="F51" s="82">
        <v>3.54</v>
      </c>
      <c r="G51" s="82">
        <v>10.67</v>
      </c>
      <c r="H51" s="82">
        <v>154</v>
      </c>
      <c r="I51" s="72"/>
      <c r="J51" s="82">
        <v>374</v>
      </c>
      <c r="K51" s="84" t="s">
        <v>42</v>
      </c>
      <c r="L51" s="82" t="s">
        <v>43</v>
      </c>
      <c r="M51" s="85">
        <v>28.83</v>
      </c>
      <c r="N51" s="82">
        <v>14.47</v>
      </c>
      <c r="O51" s="82">
        <v>8.3000000000000007</v>
      </c>
      <c r="P51" s="82">
        <v>7.04</v>
      </c>
      <c r="Q51" s="82">
        <v>164.8</v>
      </c>
    </row>
    <row r="52" spans="1:17" s="30" customFormat="1" ht="23.25" customHeight="1" x14ac:dyDescent="0.3">
      <c r="A52" s="14">
        <v>520</v>
      </c>
      <c r="B52" s="84" t="s">
        <v>44</v>
      </c>
      <c r="C52" s="86">
        <v>150</v>
      </c>
      <c r="D52" s="87">
        <v>16.46</v>
      </c>
      <c r="E52" s="86">
        <v>3.07</v>
      </c>
      <c r="F52" s="86">
        <v>5.31</v>
      </c>
      <c r="G52" s="86">
        <v>19.82</v>
      </c>
      <c r="H52" s="86">
        <v>151.4</v>
      </c>
      <c r="I52" s="72"/>
      <c r="J52" s="14">
        <v>520</v>
      </c>
      <c r="K52" s="84" t="s">
        <v>44</v>
      </c>
      <c r="L52" s="86">
        <v>150</v>
      </c>
      <c r="M52" s="87">
        <v>16.46</v>
      </c>
      <c r="N52" s="86">
        <v>3.07</v>
      </c>
      <c r="O52" s="86">
        <v>5.31</v>
      </c>
      <c r="P52" s="86">
        <v>19.82</v>
      </c>
      <c r="Q52" s="86">
        <v>151.4</v>
      </c>
    </row>
    <row r="53" spans="1:17" ht="36.75" customHeight="1" x14ac:dyDescent="0.3">
      <c r="A53" s="14"/>
      <c r="B53" s="84" t="s">
        <v>25</v>
      </c>
      <c r="C53" s="89">
        <v>30</v>
      </c>
      <c r="D53" s="90">
        <v>5.84</v>
      </c>
      <c r="E53" s="89">
        <v>0.88</v>
      </c>
      <c r="F53" s="89">
        <v>0.05</v>
      </c>
      <c r="G53" s="89">
        <v>1.78</v>
      </c>
      <c r="H53" s="89">
        <v>11.1</v>
      </c>
      <c r="I53" s="99"/>
      <c r="J53" s="82"/>
      <c r="K53" s="84" t="s">
        <v>45</v>
      </c>
      <c r="L53" s="89">
        <v>25</v>
      </c>
      <c r="M53" s="90">
        <v>7.05</v>
      </c>
      <c r="N53" s="82">
        <v>0.52</v>
      </c>
      <c r="O53" s="82">
        <v>0.09</v>
      </c>
      <c r="P53" s="82">
        <v>2.5499999999999998</v>
      </c>
      <c r="Q53" s="82">
        <v>13.06</v>
      </c>
    </row>
    <row r="54" spans="1:17" ht="37.5" customHeight="1" x14ac:dyDescent="0.3">
      <c r="A54" s="14">
        <v>692</v>
      </c>
      <c r="B54" s="84" t="s">
        <v>51</v>
      </c>
      <c r="C54" s="86">
        <v>200</v>
      </c>
      <c r="D54" s="90">
        <v>2.2400000000000002</v>
      </c>
      <c r="E54" s="86">
        <v>1.1399999999999999</v>
      </c>
      <c r="F54" s="86">
        <v>0.66</v>
      </c>
      <c r="G54" s="86">
        <v>6.82</v>
      </c>
      <c r="H54" s="86">
        <v>37.799999999999997</v>
      </c>
      <c r="I54" s="72"/>
      <c r="J54" s="14">
        <v>685</v>
      </c>
      <c r="K54" s="84" t="s">
        <v>16</v>
      </c>
      <c r="L54" s="89" t="s">
        <v>50</v>
      </c>
      <c r="M54" s="90">
        <v>2.1</v>
      </c>
      <c r="N54" s="89">
        <v>0.19</v>
      </c>
      <c r="O54" s="89">
        <v>0.04</v>
      </c>
      <c r="P54" s="89">
        <v>6.42</v>
      </c>
      <c r="Q54" s="89">
        <v>43.9</v>
      </c>
    </row>
    <row r="55" spans="1:17" ht="24" customHeight="1" x14ac:dyDescent="0.3">
      <c r="A55" s="14"/>
      <c r="B55" s="84" t="s">
        <v>17</v>
      </c>
      <c r="C55" s="86">
        <v>40</v>
      </c>
      <c r="D55" s="90">
        <v>2.2000000000000002</v>
      </c>
      <c r="E55" s="86">
        <v>3.04</v>
      </c>
      <c r="F55" s="86">
        <v>0.32</v>
      </c>
      <c r="G55" s="86">
        <v>19.68</v>
      </c>
      <c r="H55" s="86">
        <v>104.5</v>
      </c>
      <c r="I55" s="72"/>
      <c r="J55" s="14"/>
      <c r="K55" s="84" t="s">
        <v>17</v>
      </c>
      <c r="L55" s="86">
        <v>40</v>
      </c>
      <c r="M55" s="90">
        <v>2.2000000000000002</v>
      </c>
      <c r="N55" s="86">
        <v>3.04</v>
      </c>
      <c r="O55" s="86">
        <v>0.32</v>
      </c>
      <c r="P55" s="86">
        <v>19.68</v>
      </c>
      <c r="Q55" s="86">
        <v>104.5</v>
      </c>
    </row>
    <row r="56" spans="1:17" ht="18.75" x14ac:dyDescent="0.3">
      <c r="A56" s="14"/>
      <c r="B56" s="84"/>
      <c r="C56" s="86"/>
      <c r="D56" s="87"/>
      <c r="E56" s="86"/>
      <c r="F56" s="86"/>
      <c r="G56" s="86"/>
      <c r="H56" s="82"/>
      <c r="I56" s="72"/>
      <c r="J56" s="82"/>
      <c r="K56" s="92"/>
      <c r="L56" s="89"/>
      <c r="M56" s="90"/>
      <c r="N56" s="89"/>
      <c r="O56" s="89"/>
      <c r="P56" s="89"/>
      <c r="Q56" s="89"/>
    </row>
    <row r="57" spans="1:17" ht="18.75" x14ac:dyDescent="0.3">
      <c r="A57" s="14"/>
      <c r="B57" s="103" t="s">
        <v>19</v>
      </c>
      <c r="C57" s="100">
        <f t="shared" ref="C57:H57" si="5">SUM(C49:C56)</f>
        <v>500</v>
      </c>
      <c r="D57" s="100">
        <f t="shared" si="5"/>
        <v>56.640000000000008</v>
      </c>
      <c r="E57" s="100">
        <f t="shared" si="5"/>
        <v>23.38</v>
      </c>
      <c r="F57" s="100">
        <f t="shared" si="5"/>
        <v>9.8800000000000008</v>
      </c>
      <c r="G57" s="100">
        <f t="shared" si="5"/>
        <v>58.77</v>
      </c>
      <c r="H57" s="100">
        <f t="shared" si="5"/>
        <v>458.8</v>
      </c>
      <c r="I57" s="72"/>
      <c r="J57" s="100"/>
      <c r="K57" s="103" t="s">
        <v>19</v>
      </c>
      <c r="L57" s="96">
        <v>562</v>
      </c>
      <c r="M57" s="97">
        <f>SUM(M51:M56)</f>
        <v>56.64</v>
      </c>
      <c r="N57" s="97">
        <f>SUM(N51:N56)</f>
        <v>21.29</v>
      </c>
      <c r="O57" s="97">
        <f>SUM(O51:O56)</f>
        <v>14.059999999999999</v>
      </c>
      <c r="P57" s="97">
        <f>SUM(P51:P56)</f>
        <v>55.51</v>
      </c>
      <c r="Q57" s="97">
        <f>SUM(Q51:Q56)</f>
        <v>477.66</v>
      </c>
    </row>
    <row r="58" spans="1:17" x14ac:dyDescent="0.25">
      <c r="B58" s="31"/>
      <c r="C58" s="32"/>
      <c r="D58" s="33"/>
      <c r="E58" s="32"/>
      <c r="F58" s="32"/>
      <c r="G58" s="32"/>
      <c r="H58" s="32"/>
      <c r="I58" s="34"/>
      <c r="J58" s="35"/>
      <c r="K58" s="31"/>
      <c r="L58" s="32"/>
      <c r="M58" s="33"/>
      <c r="N58" s="32"/>
      <c r="O58" s="32"/>
      <c r="P58" s="32"/>
      <c r="Q58" s="32"/>
    </row>
    <row r="59" spans="1:17" x14ac:dyDescent="0.25">
      <c r="C59" s="36"/>
      <c r="D59" s="37"/>
      <c r="E59" s="37">
        <f>E12+E24+E34+E46+E57</f>
        <v>109.69999999999999</v>
      </c>
      <c r="F59" s="37">
        <f t="shared" ref="F59:H59" si="6">F12+F24+F34+F46+F57</f>
        <v>83.27</v>
      </c>
      <c r="G59" s="37">
        <f t="shared" si="6"/>
        <v>321.95999999999998</v>
      </c>
      <c r="H59" s="37">
        <f t="shared" si="6"/>
        <v>2809.4300000000003</v>
      </c>
      <c r="I59" s="34"/>
      <c r="N59" s="1">
        <f>N13+N24+N34+N46+N57</f>
        <v>105.9</v>
      </c>
      <c r="O59" s="1">
        <f t="shared" ref="O59:Q59" si="7">O13+O24+O34+O46+O57</f>
        <v>93.53</v>
      </c>
      <c r="P59" s="1">
        <f t="shared" si="7"/>
        <v>350.28999999999996</v>
      </c>
      <c r="Q59" s="1">
        <f t="shared" si="7"/>
        <v>3018.64</v>
      </c>
    </row>
    <row r="60" spans="1:17" x14ac:dyDescent="0.25">
      <c r="C60" s="36"/>
      <c r="D60" s="37"/>
      <c r="E60" s="37">
        <f>E59/5</f>
        <v>21.939999999999998</v>
      </c>
      <c r="F60" s="37">
        <f t="shared" ref="F60:H60" si="8">F59/5</f>
        <v>16.654</v>
      </c>
      <c r="G60" s="37">
        <f t="shared" si="8"/>
        <v>64.391999999999996</v>
      </c>
      <c r="H60" s="37">
        <f t="shared" si="8"/>
        <v>561.88600000000008</v>
      </c>
      <c r="I60" s="34"/>
      <c r="N60" s="1">
        <f>N59/5</f>
        <v>21.18</v>
      </c>
      <c r="O60" s="1">
        <f t="shared" ref="O60:Q60" si="9">O59/5</f>
        <v>18.706</v>
      </c>
      <c r="P60" s="1">
        <f t="shared" si="9"/>
        <v>70.057999999999993</v>
      </c>
      <c r="Q60" s="1">
        <f t="shared" si="9"/>
        <v>603.72799999999995</v>
      </c>
    </row>
    <row r="61" spans="1:17" x14ac:dyDescent="0.25">
      <c r="B61" t="s">
        <v>46</v>
      </c>
      <c r="E61">
        <v>1</v>
      </c>
      <c r="F61">
        <v>1</v>
      </c>
      <c r="G61">
        <v>4</v>
      </c>
      <c r="K61" t="s">
        <v>46</v>
      </c>
      <c r="N61">
        <v>1</v>
      </c>
      <c r="O61">
        <v>1</v>
      </c>
      <c r="P61">
        <v>4</v>
      </c>
    </row>
    <row r="63" spans="1:17" x14ac:dyDescent="0.25">
      <c r="A63"/>
      <c r="C63" s="1"/>
      <c r="D63"/>
      <c r="I63" s="3"/>
      <c r="J63"/>
      <c r="L63" s="1"/>
      <c r="M63"/>
    </row>
    <row r="64" spans="1:17" x14ac:dyDescent="0.25">
      <c r="A64"/>
      <c r="C64" s="1"/>
      <c r="D64"/>
      <c r="I64" s="3"/>
      <c r="J64"/>
      <c r="L64" s="1"/>
      <c r="M64"/>
    </row>
    <row r="65" spans="1:13" x14ac:dyDescent="0.25">
      <c r="A65"/>
      <c r="C65" s="1"/>
      <c r="D65"/>
      <c r="I65" s="3"/>
      <c r="J65"/>
      <c r="L65" s="1"/>
      <c r="M65"/>
    </row>
  </sheetData>
  <mergeCells count="72">
    <mergeCell ref="B1:G1"/>
    <mergeCell ref="A4:A5"/>
    <mergeCell ref="B4:B5"/>
    <mergeCell ref="C4:C5"/>
    <mergeCell ref="D4:D5"/>
    <mergeCell ref="E4:G4"/>
    <mergeCell ref="B14:H14"/>
    <mergeCell ref="K14:Q14"/>
    <mergeCell ref="B2:Q2"/>
    <mergeCell ref="B3:H3"/>
    <mergeCell ref="K3:Q3"/>
    <mergeCell ref="H4:H5"/>
    <mergeCell ref="J4:J5"/>
    <mergeCell ref="K4:K5"/>
    <mergeCell ref="L4:L5"/>
    <mergeCell ref="M4:M5"/>
    <mergeCell ref="N4:P4"/>
    <mergeCell ref="Q4:Q5"/>
    <mergeCell ref="Q15:Q16"/>
    <mergeCell ref="A15:A16"/>
    <mergeCell ref="B15:B16"/>
    <mergeCell ref="C15:C16"/>
    <mergeCell ref="D15:D16"/>
    <mergeCell ref="E15:G15"/>
    <mergeCell ref="H15:H16"/>
    <mergeCell ref="J15:J16"/>
    <mergeCell ref="K15:K16"/>
    <mergeCell ref="L15:L16"/>
    <mergeCell ref="M15:M16"/>
    <mergeCell ref="N15:P15"/>
    <mergeCell ref="B26:H26"/>
    <mergeCell ref="K26:Q26"/>
    <mergeCell ref="A27:A28"/>
    <mergeCell ref="B27:B28"/>
    <mergeCell ref="C27:C28"/>
    <mergeCell ref="D27:D28"/>
    <mergeCell ref="E27:G27"/>
    <mergeCell ref="H27:H28"/>
    <mergeCell ref="J27:J28"/>
    <mergeCell ref="K27:K28"/>
    <mergeCell ref="L27:L28"/>
    <mergeCell ref="M27:M28"/>
    <mergeCell ref="N27:P27"/>
    <mergeCell ref="Q27:Q28"/>
    <mergeCell ref="B36:H36"/>
    <mergeCell ref="K36:Q36"/>
    <mergeCell ref="Q37:Q38"/>
    <mergeCell ref="A37:A38"/>
    <mergeCell ref="B37:B38"/>
    <mergeCell ref="C37:C38"/>
    <mergeCell ref="D37:D38"/>
    <mergeCell ref="E37:G37"/>
    <mergeCell ref="H37:H38"/>
    <mergeCell ref="J37:J38"/>
    <mergeCell ref="K37:K38"/>
    <mergeCell ref="L37:L38"/>
    <mergeCell ref="M37:M38"/>
    <mergeCell ref="N37:P37"/>
    <mergeCell ref="A48:A49"/>
    <mergeCell ref="B48:B49"/>
    <mergeCell ref="C48:C49"/>
    <mergeCell ref="D48:D49"/>
    <mergeCell ref="E48:G48"/>
    <mergeCell ref="L48:L49"/>
    <mergeCell ref="M48:M49"/>
    <mergeCell ref="N48:P48"/>
    <mergeCell ref="Q48:Q49"/>
    <mergeCell ref="B47:H47"/>
    <mergeCell ref="K47:Q47"/>
    <mergeCell ref="H48:H49"/>
    <mergeCell ref="J48:J49"/>
    <mergeCell ref="K48:K49"/>
  </mergeCells>
  <pageMargins left="0.70866141732283472" right="0.31496062992125984" top="0.74803149606299213" bottom="0.35433070866141736" header="0.31496062992125984" footer="0.31496062992125984"/>
  <pageSetup paperSize="9" scale="80" orientation="portrait" horizontalDpi="180" verticalDpi="180" r:id="rId1"/>
  <rowBreaks count="1" manualBreakCount="1">
    <brk id="35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view="pageBreakPreview" zoomScale="60" workbookViewId="0">
      <selection activeCell="R61" sqref="R61"/>
    </sheetView>
  </sheetViews>
  <sheetFormatPr defaultRowHeight="15" x14ac:dyDescent="0.25"/>
  <cols>
    <col min="1" max="1" width="2.42578125" customWidth="1"/>
    <col min="2" max="2" width="13.42578125" customWidth="1"/>
    <col min="3" max="3" width="35.85546875" customWidth="1"/>
    <col min="4" max="5" width="10.7109375" customWidth="1"/>
    <col min="8" max="8" width="10.7109375" customWidth="1"/>
    <col min="9" max="9" width="16.7109375" customWidth="1"/>
    <col min="10" max="10" width="1.5703125" customWidth="1"/>
    <col min="11" max="11" width="12.42578125" customWidth="1"/>
    <col min="12" max="12" width="34.42578125" customWidth="1"/>
    <col min="13" max="14" width="11" customWidth="1"/>
    <col min="17" max="17" width="10.5703125" customWidth="1"/>
    <col min="18" max="18" width="17.7109375" customWidth="1"/>
  </cols>
  <sheetData>
    <row r="1" spans="2:18" ht="18.75" x14ac:dyDescent="0.25">
      <c r="B1" s="3"/>
      <c r="C1" s="151" t="s">
        <v>58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2:18" ht="18.75" x14ac:dyDescent="0.25">
      <c r="B2" s="3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2:18" ht="15.75" x14ac:dyDescent="0.25">
      <c r="B3" s="4"/>
      <c r="C3" s="146" t="s">
        <v>1</v>
      </c>
      <c r="D3" s="147"/>
      <c r="E3" s="147"/>
      <c r="F3" s="147"/>
      <c r="G3" s="147"/>
      <c r="H3" s="147"/>
      <c r="I3" s="148"/>
      <c r="J3" s="5"/>
      <c r="K3" s="6"/>
      <c r="L3" s="146" t="s">
        <v>2</v>
      </c>
      <c r="M3" s="147"/>
      <c r="N3" s="147"/>
      <c r="O3" s="147"/>
      <c r="P3" s="147"/>
      <c r="Q3" s="147"/>
      <c r="R3" s="148"/>
    </row>
    <row r="4" spans="2:18" ht="15.75" x14ac:dyDescent="0.25">
      <c r="B4" s="149" t="s">
        <v>3</v>
      </c>
      <c r="C4" s="139" t="s">
        <v>4</v>
      </c>
      <c r="D4" s="139" t="s">
        <v>5</v>
      </c>
      <c r="E4" s="141" t="s">
        <v>6</v>
      </c>
      <c r="F4" s="143" t="s">
        <v>7</v>
      </c>
      <c r="G4" s="144"/>
      <c r="H4" s="145"/>
      <c r="I4" s="139" t="s">
        <v>8</v>
      </c>
      <c r="J4" s="7"/>
      <c r="K4" s="149" t="s">
        <v>3</v>
      </c>
      <c r="L4" s="139" t="s">
        <v>4</v>
      </c>
      <c r="M4" s="139" t="s">
        <v>5</v>
      </c>
      <c r="N4" s="141" t="s">
        <v>6</v>
      </c>
      <c r="O4" s="143" t="s">
        <v>7</v>
      </c>
      <c r="P4" s="144"/>
      <c r="Q4" s="145"/>
      <c r="R4" s="139" t="s">
        <v>8</v>
      </c>
    </row>
    <row r="5" spans="2:18" ht="39.75" customHeight="1" x14ac:dyDescent="0.25">
      <c r="B5" s="150"/>
      <c r="C5" s="140"/>
      <c r="D5" s="140"/>
      <c r="E5" s="142"/>
      <c r="F5" s="8" t="s">
        <v>9</v>
      </c>
      <c r="G5" s="8" t="s">
        <v>10</v>
      </c>
      <c r="H5" s="8" t="s">
        <v>11</v>
      </c>
      <c r="I5" s="140"/>
      <c r="J5" s="9"/>
      <c r="K5" s="150"/>
      <c r="L5" s="140"/>
      <c r="M5" s="140"/>
      <c r="N5" s="142"/>
      <c r="O5" s="8" t="s">
        <v>9</v>
      </c>
      <c r="P5" s="8" t="s">
        <v>10</v>
      </c>
      <c r="Q5" s="8" t="s">
        <v>11</v>
      </c>
      <c r="R5" s="140"/>
    </row>
    <row r="6" spans="2:18" ht="18.75" customHeight="1" x14ac:dyDescent="0.3">
      <c r="B6" s="25"/>
      <c r="C6" s="79" t="s">
        <v>59</v>
      </c>
      <c r="D6" s="80"/>
      <c r="E6" s="81"/>
      <c r="F6" s="82"/>
      <c r="G6" s="82"/>
      <c r="H6" s="82"/>
      <c r="I6" s="80"/>
      <c r="J6" s="83"/>
      <c r="K6" s="25"/>
      <c r="L6" s="79" t="s">
        <v>59</v>
      </c>
      <c r="M6" s="80"/>
      <c r="N6" s="81"/>
      <c r="O6" s="82"/>
      <c r="P6" s="82"/>
      <c r="Q6" s="82"/>
      <c r="R6" s="80"/>
    </row>
    <row r="7" spans="2:18" ht="37.5" x14ac:dyDescent="0.3">
      <c r="B7" s="82">
        <v>155</v>
      </c>
      <c r="C7" s="84" t="s">
        <v>60</v>
      </c>
      <c r="D7" s="82">
        <v>200</v>
      </c>
      <c r="E7" s="85">
        <v>9.74</v>
      </c>
      <c r="F7" s="82">
        <v>4.62</v>
      </c>
      <c r="G7" s="82">
        <v>3.27</v>
      </c>
      <c r="H7" s="82">
        <v>11.4</v>
      </c>
      <c r="I7" s="82">
        <v>123.4</v>
      </c>
      <c r="J7" s="83"/>
      <c r="K7" s="82">
        <v>155</v>
      </c>
      <c r="L7" s="84" t="s">
        <v>60</v>
      </c>
      <c r="M7" s="82">
        <v>200</v>
      </c>
      <c r="N7" s="85">
        <v>9.74</v>
      </c>
      <c r="O7" s="82">
        <v>4.62</v>
      </c>
      <c r="P7" s="82">
        <v>3.27</v>
      </c>
      <c r="Q7" s="82">
        <v>11.4</v>
      </c>
      <c r="R7" s="82">
        <v>123.4</v>
      </c>
    </row>
    <row r="8" spans="2:18" ht="23.25" customHeight="1" x14ac:dyDescent="0.3">
      <c r="B8" s="14">
        <v>437</v>
      </c>
      <c r="C8" s="84" t="s">
        <v>35</v>
      </c>
      <c r="D8" s="86" t="s">
        <v>71</v>
      </c>
      <c r="E8" s="87">
        <v>28.65</v>
      </c>
      <c r="F8" s="88">
        <v>13.3</v>
      </c>
      <c r="G8" s="86">
        <v>3.19</v>
      </c>
      <c r="H8" s="86">
        <v>2.87</v>
      </c>
      <c r="I8" s="86">
        <v>124</v>
      </c>
      <c r="J8" s="72"/>
      <c r="K8" s="43">
        <v>413</v>
      </c>
      <c r="L8" s="47" t="s">
        <v>112</v>
      </c>
      <c r="M8" s="50">
        <v>50</v>
      </c>
      <c r="N8" s="51">
        <v>19.34</v>
      </c>
      <c r="O8" s="50">
        <v>5.85</v>
      </c>
      <c r="P8" s="50">
        <v>11.4</v>
      </c>
      <c r="Q8" s="50">
        <v>10.1</v>
      </c>
      <c r="R8" s="50">
        <v>126.4</v>
      </c>
    </row>
    <row r="9" spans="2:18" ht="37.5" x14ac:dyDescent="0.3">
      <c r="B9" s="14">
        <v>520</v>
      </c>
      <c r="C9" s="84" t="s">
        <v>44</v>
      </c>
      <c r="D9" s="86">
        <v>130</v>
      </c>
      <c r="E9" s="87">
        <v>13.95</v>
      </c>
      <c r="F9" s="86">
        <v>2.66</v>
      </c>
      <c r="G9" s="86">
        <v>4.5999999999999996</v>
      </c>
      <c r="H9" s="86">
        <v>17.18</v>
      </c>
      <c r="I9" s="86">
        <v>131.19999999999999</v>
      </c>
      <c r="J9" s="72"/>
      <c r="K9" s="82">
        <v>332</v>
      </c>
      <c r="L9" s="84" t="s">
        <v>23</v>
      </c>
      <c r="M9" s="82">
        <v>150</v>
      </c>
      <c r="N9" s="85">
        <v>9.1999999999999993</v>
      </c>
      <c r="O9" s="82">
        <v>5.32</v>
      </c>
      <c r="P9" s="82">
        <v>4.92</v>
      </c>
      <c r="Q9" s="82">
        <v>32.799999999999997</v>
      </c>
      <c r="R9" s="82">
        <v>219.5</v>
      </c>
    </row>
    <row r="10" spans="2:18" ht="24.75" customHeight="1" x14ac:dyDescent="0.3">
      <c r="B10" s="14">
        <v>685</v>
      </c>
      <c r="C10" s="84" t="s">
        <v>16</v>
      </c>
      <c r="D10" s="89" t="s">
        <v>50</v>
      </c>
      <c r="E10" s="90">
        <v>2.1</v>
      </c>
      <c r="F10" s="89">
        <v>0.19</v>
      </c>
      <c r="G10" s="89">
        <v>0.04</v>
      </c>
      <c r="H10" s="89">
        <v>6.42</v>
      </c>
      <c r="I10" s="89">
        <v>43.9</v>
      </c>
      <c r="J10" s="91"/>
      <c r="K10" s="43">
        <v>588</v>
      </c>
      <c r="L10" s="44" t="s">
        <v>57</v>
      </c>
      <c r="M10" s="52">
        <v>30</v>
      </c>
      <c r="N10" s="53">
        <v>1.82</v>
      </c>
      <c r="O10" s="52">
        <v>1.1000000000000001</v>
      </c>
      <c r="P10" s="52">
        <v>0.74</v>
      </c>
      <c r="Q10" s="52">
        <v>2.91</v>
      </c>
      <c r="R10" s="52">
        <v>22.2</v>
      </c>
    </row>
    <row r="11" spans="2:18" ht="34.5" customHeight="1" x14ac:dyDescent="0.3">
      <c r="B11" s="14"/>
      <c r="C11" s="84" t="s">
        <v>17</v>
      </c>
      <c r="D11" s="86">
        <v>40</v>
      </c>
      <c r="E11" s="90">
        <v>2.2000000000000002</v>
      </c>
      <c r="F11" s="86">
        <v>3.04</v>
      </c>
      <c r="G11" s="86">
        <v>0.32</v>
      </c>
      <c r="H11" s="86">
        <v>19.68</v>
      </c>
      <c r="I11" s="86">
        <v>104.5</v>
      </c>
      <c r="J11" s="91"/>
      <c r="K11" s="43"/>
      <c r="L11" s="44" t="s">
        <v>25</v>
      </c>
      <c r="M11" s="52">
        <v>30</v>
      </c>
      <c r="N11" s="53">
        <v>5.84</v>
      </c>
      <c r="O11" s="52">
        <v>0.88</v>
      </c>
      <c r="P11" s="52">
        <v>0.05</v>
      </c>
      <c r="Q11" s="52">
        <v>1.78</v>
      </c>
      <c r="R11" s="52">
        <v>11.1</v>
      </c>
    </row>
    <row r="12" spans="2:18" ht="24.75" customHeight="1" x14ac:dyDescent="0.3">
      <c r="B12" s="14"/>
      <c r="C12" s="84"/>
      <c r="D12" s="86"/>
      <c r="E12" s="90"/>
      <c r="F12" s="86"/>
      <c r="G12" s="86"/>
      <c r="H12" s="86"/>
      <c r="I12" s="86"/>
      <c r="J12" s="91"/>
      <c r="K12" s="82">
        <v>707</v>
      </c>
      <c r="L12" s="92" t="s">
        <v>72</v>
      </c>
      <c r="M12" s="82">
        <v>200</v>
      </c>
      <c r="N12" s="85">
        <v>8.5</v>
      </c>
      <c r="O12" s="82">
        <v>0.5</v>
      </c>
      <c r="P12" s="82">
        <v>0.1</v>
      </c>
      <c r="Q12" s="82">
        <v>10.1</v>
      </c>
      <c r="R12" s="82">
        <v>82.8</v>
      </c>
    </row>
    <row r="13" spans="2:18" ht="24" customHeight="1" x14ac:dyDescent="0.3">
      <c r="B13" s="14"/>
      <c r="C13" s="92"/>
      <c r="D13" s="93"/>
      <c r="E13" s="94"/>
      <c r="F13" s="93"/>
      <c r="G13" s="93"/>
      <c r="H13" s="93"/>
      <c r="I13" s="93"/>
      <c r="J13" s="72"/>
      <c r="K13" s="14"/>
      <c r="L13" s="84" t="s">
        <v>17</v>
      </c>
      <c r="M13" s="86">
        <v>40</v>
      </c>
      <c r="N13" s="90">
        <v>2.2000000000000002</v>
      </c>
      <c r="O13" s="86">
        <v>3.04</v>
      </c>
      <c r="P13" s="86">
        <v>0.32</v>
      </c>
      <c r="Q13" s="86">
        <v>19.68</v>
      </c>
      <c r="R13" s="86">
        <v>104.5</v>
      </c>
    </row>
    <row r="14" spans="2:18" ht="18.75" x14ac:dyDescent="0.3">
      <c r="B14" s="14"/>
      <c r="C14" s="95" t="s">
        <v>19</v>
      </c>
      <c r="D14" s="96">
        <v>662</v>
      </c>
      <c r="E14" s="97">
        <f>SUM(E7:E13)</f>
        <v>56.640000000000008</v>
      </c>
      <c r="F14" s="97">
        <f t="shared" ref="F14:I14" si="0">SUM(F7:F13)</f>
        <v>23.810000000000002</v>
      </c>
      <c r="G14" s="97">
        <f t="shared" si="0"/>
        <v>11.419999999999998</v>
      </c>
      <c r="H14" s="97">
        <f t="shared" si="0"/>
        <v>57.55</v>
      </c>
      <c r="I14" s="97">
        <f t="shared" si="0"/>
        <v>527</v>
      </c>
      <c r="J14" s="72"/>
      <c r="K14" s="82"/>
      <c r="L14" s="95" t="s">
        <v>19</v>
      </c>
      <c r="M14" s="96">
        <f>SUM(M7:M13)</f>
        <v>700</v>
      </c>
      <c r="N14" s="97">
        <f>SUM(N7:N13)</f>
        <v>56.64</v>
      </c>
      <c r="O14" s="97">
        <f t="shared" ref="O14:R14" si="1">SUM(O7:O13)</f>
        <v>21.31</v>
      </c>
      <c r="P14" s="97">
        <f t="shared" si="1"/>
        <v>20.8</v>
      </c>
      <c r="Q14" s="97">
        <f t="shared" si="1"/>
        <v>88.769999999999982</v>
      </c>
      <c r="R14" s="97">
        <f t="shared" si="1"/>
        <v>689.9</v>
      </c>
    </row>
    <row r="15" spans="2:18" ht="18.75" x14ac:dyDescent="0.3">
      <c r="B15" s="14"/>
      <c r="C15" s="98"/>
      <c r="D15" s="82"/>
      <c r="E15" s="85"/>
      <c r="F15" s="82"/>
      <c r="G15" s="82"/>
      <c r="H15" s="82"/>
      <c r="I15" s="82"/>
      <c r="J15" s="72"/>
      <c r="K15" s="82"/>
      <c r="L15" s="98"/>
      <c r="M15" s="82"/>
      <c r="N15" s="85"/>
      <c r="O15" s="82"/>
      <c r="P15" s="82"/>
      <c r="Q15" s="82"/>
      <c r="R15" s="82"/>
    </row>
    <row r="16" spans="2:18" ht="18.75" x14ac:dyDescent="0.3">
      <c r="B16" s="14"/>
      <c r="C16" s="152" t="s">
        <v>20</v>
      </c>
      <c r="D16" s="153"/>
      <c r="E16" s="153"/>
      <c r="F16" s="153"/>
      <c r="G16" s="153"/>
      <c r="H16" s="153"/>
      <c r="I16" s="154"/>
      <c r="J16" s="99"/>
      <c r="K16" s="100"/>
      <c r="L16" s="152" t="s">
        <v>21</v>
      </c>
      <c r="M16" s="153"/>
      <c r="N16" s="153"/>
      <c r="O16" s="153"/>
      <c r="P16" s="153"/>
      <c r="Q16" s="153"/>
      <c r="R16" s="154"/>
    </row>
    <row r="17" spans="1:18" ht="18.75" customHeight="1" x14ac:dyDescent="0.25">
      <c r="B17" s="149" t="s">
        <v>3</v>
      </c>
      <c r="C17" s="139" t="s">
        <v>4</v>
      </c>
      <c r="D17" s="139" t="s">
        <v>5</v>
      </c>
      <c r="E17" s="141" t="s">
        <v>6</v>
      </c>
      <c r="F17" s="143" t="s">
        <v>7</v>
      </c>
      <c r="G17" s="144"/>
      <c r="H17" s="145"/>
      <c r="I17" s="139" t="s">
        <v>8</v>
      </c>
      <c r="J17" s="7"/>
      <c r="K17" s="149" t="s">
        <v>3</v>
      </c>
      <c r="L17" s="139" t="s">
        <v>4</v>
      </c>
      <c r="M17" s="139" t="s">
        <v>5</v>
      </c>
      <c r="N17" s="141" t="s">
        <v>6</v>
      </c>
      <c r="O17" s="143" t="s">
        <v>7</v>
      </c>
      <c r="P17" s="144"/>
      <c r="Q17" s="145"/>
      <c r="R17" s="139" t="s">
        <v>8</v>
      </c>
    </row>
    <row r="18" spans="1:18" ht="15.75" x14ac:dyDescent="0.25">
      <c r="B18" s="150"/>
      <c r="C18" s="140"/>
      <c r="D18" s="140"/>
      <c r="E18" s="142"/>
      <c r="F18" s="8" t="s">
        <v>9</v>
      </c>
      <c r="G18" s="8" t="s">
        <v>10</v>
      </c>
      <c r="H18" s="8" t="s">
        <v>11</v>
      </c>
      <c r="I18" s="140"/>
      <c r="J18" s="9"/>
      <c r="K18" s="150"/>
      <c r="L18" s="140"/>
      <c r="M18" s="140"/>
      <c r="N18" s="142"/>
      <c r="O18" s="8" t="s">
        <v>9</v>
      </c>
      <c r="P18" s="8" t="s">
        <v>10</v>
      </c>
      <c r="Q18" s="8" t="s">
        <v>11</v>
      </c>
      <c r="R18" s="140"/>
    </row>
    <row r="19" spans="1:18" ht="18.75" x14ac:dyDescent="0.3">
      <c r="B19" s="25"/>
      <c r="C19" s="79" t="s">
        <v>59</v>
      </c>
      <c r="D19" s="80"/>
      <c r="E19" s="81"/>
      <c r="F19" s="82"/>
      <c r="G19" s="82"/>
      <c r="H19" s="82"/>
      <c r="I19" s="80"/>
      <c r="J19" s="83"/>
      <c r="K19" s="25"/>
      <c r="L19" s="79" t="s">
        <v>59</v>
      </c>
      <c r="M19" s="80"/>
      <c r="N19" s="81"/>
      <c r="O19" s="82"/>
      <c r="P19" s="82"/>
      <c r="Q19" s="82"/>
      <c r="R19" s="80"/>
    </row>
    <row r="20" spans="1:18" ht="37.5" x14ac:dyDescent="0.3">
      <c r="B20" s="82">
        <v>139</v>
      </c>
      <c r="C20" s="84" t="s">
        <v>86</v>
      </c>
      <c r="D20" s="93">
        <v>200</v>
      </c>
      <c r="E20" s="94">
        <v>9.41</v>
      </c>
      <c r="F20" s="93">
        <v>6.64</v>
      </c>
      <c r="G20" s="93">
        <v>4.58</v>
      </c>
      <c r="H20" s="93">
        <v>16.28</v>
      </c>
      <c r="I20" s="93">
        <v>133.13999999999999</v>
      </c>
      <c r="J20" s="99"/>
      <c r="K20" s="82">
        <v>124</v>
      </c>
      <c r="L20" s="84" t="s">
        <v>62</v>
      </c>
      <c r="M20" s="82">
        <v>200</v>
      </c>
      <c r="N20" s="85">
        <v>9.5500000000000007</v>
      </c>
      <c r="O20" s="82">
        <v>4.66</v>
      </c>
      <c r="P20" s="82">
        <v>5.63</v>
      </c>
      <c r="Q20" s="82">
        <v>5.71</v>
      </c>
      <c r="R20" s="85">
        <v>106.1</v>
      </c>
    </row>
    <row r="21" spans="1:18" ht="37.5" x14ac:dyDescent="0.3">
      <c r="B21" s="82">
        <v>468</v>
      </c>
      <c r="C21" s="84" t="s">
        <v>73</v>
      </c>
      <c r="D21" s="82">
        <v>70</v>
      </c>
      <c r="E21" s="85">
        <v>23.66</v>
      </c>
      <c r="F21" s="82">
        <v>12.2</v>
      </c>
      <c r="G21" s="82">
        <v>7.95</v>
      </c>
      <c r="H21" s="82">
        <v>10.92</v>
      </c>
      <c r="I21" s="82">
        <v>163.97</v>
      </c>
      <c r="J21" s="99"/>
      <c r="K21" s="43">
        <v>374</v>
      </c>
      <c r="L21" s="44" t="s">
        <v>42</v>
      </c>
      <c r="M21" s="43" t="s">
        <v>63</v>
      </c>
      <c r="N21" s="45">
        <v>25.13</v>
      </c>
      <c r="O21" s="43">
        <v>12.66</v>
      </c>
      <c r="P21" s="43">
        <v>7.26</v>
      </c>
      <c r="Q21" s="43">
        <v>6.16</v>
      </c>
      <c r="R21" s="45">
        <v>144.19999999999999</v>
      </c>
    </row>
    <row r="22" spans="1:18" ht="37.5" x14ac:dyDescent="0.3">
      <c r="B22" s="82">
        <v>332</v>
      </c>
      <c r="C22" s="84" t="s">
        <v>23</v>
      </c>
      <c r="D22" s="82">
        <v>150</v>
      </c>
      <c r="E22" s="85">
        <v>9.1999999999999993</v>
      </c>
      <c r="F22" s="82">
        <v>5.32</v>
      </c>
      <c r="G22" s="82">
        <v>4.92</v>
      </c>
      <c r="H22" s="82">
        <v>32.799999999999997</v>
      </c>
      <c r="I22" s="82">
        <v>219.5</v>
      </c>
      <c r="J22" s="99"/>
      <c r="K22" s="14">
        <v>520</v>
      </c>
      <c r="L22" s="84" t="s">
        <v>44</v>
      </c>
      <c r="M22" s="86">
        <v>150</v>
      </c>
      <c r="N22" s="87">
        <v>16.46</v>
      </c>
      <c r="O22" s="86">
        <v>3.07</v>
      </c>
      <c r="P22" s="86">
        <v>5.31</v>
      </c>
      <c r="Q22" s="86">
        <v>19.82</v>
      </c>
      <c r="R22" s="87">
        <v>151.4</v>
      </c>
    </row>
    <row r="23" spans="1:18" ht="25.5" customHeight="1" x14ac:dyDescent="0.3">
      <c r="B23" s="42">
        <v>45</v>
      </c>
      <c r="C23" s="84" t="s">
        <v>128</v>
      </c>
      <c r="D23" s="82">
        <v>25</v>
      </c>
      <c r="E23" s="85">
        <v>3.67</v>
      </c>
      <c r="F23" s="82">
        <v>0.3</v>
      </c>
      <c r="G23" s="82">
        <v>1</v>
      </c>
      <c r="H23" s="82">
        <v>5.03</v>
      </c>
      <c r="I23" s="82">
        <v>28.3</v>
      </c>
      <c r="J23" s="99"/>
      <c r="K23" s="82">
        <v>639</v>
      </c>
      <c r="L23" s="92" t="s">
        <v>113</v>
      </c>
      <c r="M23" s="82">
        <v>200</v>
      </c>
      <c r="N23" s="85">
        <v>3.3</v>
      </c>
      <c r="O23" s="82">
        <v>0.47</v>
      </c>
      <c r="P23" s="82">
        <v>0</v>
      </c>
      <c r="Q23" s="82">
        <v>19.78</v>
      </c>
      <c r="R23" s="85">
        <v>112.68</v>
      </c>
    </row>
    <row r="24" spans="1:18" ht="24.75" customHeight="1" x14ac:dyDescent="0.3">
      <c r="B24" s="82">
        <v>707</v>
      </c>
      <c r="C24" s="92" t="s">
        <v>72</v>
      </c>
      <c r="D24" s="82">
        <v>200</v>
      </c>
      <c r="E24" s="85">
        <v>8.5</v>
      </c>
      <c r="F24" s="82">
        <v>0.5</v>
      </c>
      <c r="G24" s="82">
        <v>0.1</v>
      </c>
      <c r="H24" s="82">
        <v>10.1</v>
      </c>
      <c r="I24" s="82">
        <v>82.8</v>
      </c>
      <c r="J24" s="99"/>
      <c r="K24" s="14"/>
      <c r="L24" s="84" t="s">
        <v>17</v>
      </c>
      <c r="M24" s="86">
        <v>40</v>
      </c>
      <c r="N24" s="90">
        <v>2.2000000000000002</v>
      </c>
      <c r="O24" s="86">
        <v>3.04</v>
      </c>
      <c r="P24" s="86">
        <v>0.32</v>
      </c>
      <c r="Q24" s="86">
        <v>19.68</v>
      </c>
      <c r="R24" s="86">
        <v>104.5</v>
      </c>
    </row>
    <row r="25" spans="1:18" ht="18.75" x14ac:dyDescent="0.3">
      <c r="B25" s="14"/>
      <c r="C25" s="84" t="s">
        <v>17</v>
      </c>
      <c r="D25" s="86">
        <v>40</v>
      </c>
      <c r="E25" s="90">
        <v>2.2000000000000002</v>
      </c>
      <c r="F25" s="86">
        <v>3.04</v>
      </c>
      <c r="G25" s="86">
        <v>0.32</v>
      </c>
      <c r="H25" s="86">
        <v>19.68</v>
      </c>
      <c r="I25" s="86">
        <v>104.5</v>
      </c>
      <c r="J25" s="72"/>
      <c r="K25" s="14"/>
      <c r="L25" s="84"/>
      <c r="M25" s="86"/>
      <c r="N25" s="90"/>
      <c r="O25" s="86"/>
      <c r="P25" s="86"/>
      <c r="Q25" s="86"/>
      <c r="R25" s="87"/>
    </row>
    <row r="26" spans="1:18" ht="18.75" x14ac:dyDescent="0.3">
      <c r="B26" s="14"/>
      <c r="C26" s="84"/>
      <c r="D26" s="86"/>
      <c r="E26" s="87"/>
      <c r="F26" s="86"/>
      <c r="G26" s="86"/>
      <c r="H26" s="86"/>
      <c r="I26" s="82"/>
      <c r="J26" s="72"/>
      <c r="K26" s="14"/>
      <c r="L26" s="84"/>
      <c r="M26" s="86"/>
      <c r="N26" s="90"/>
      <c r="O26" s="86"/>
      <c r="P26" s="86"/>
      <c r="Q26" s="86"/>
      <c r="R26" s="87"/>
    </row>
    <row r="27" spans="1:18" ht="18.75" x14ac:dyDescent="0.3">
      <c r="A27" s="30"/>
      <c r="B27" s="29"/>
      <c r="C27" s="95" t="s">
        <v>19</v>
      </c>
      <c r="D27" s="96">
        <f t="shared" ref="D27:I27" si="2">SUM(D20:D26)</f>
        <v>685</v>
      </c>
      <c r="E27" s="97">
        <f t="shared" si="2"/>
        <v>56.64</v>
      </c>
      <c r="F27" s="97">
        <f t="shared" si="2"/>
        <v>28</v>
      </c>
      <c r="G27" s="97">
        <f t="shared" si="2"/>
        <v>18.870000000000005</v>
      </c>
      <c r="H27" s="97">
        <f t="shared" si="2"/>
        <v>94.81</v>
      </c>
      <c r="I27" s="97">
        <f t="shared" si="2"/>
        <v>732.20999999999992</v>
      </c>
      <c r="J27" s="101"/>
      <c r="K27" s="102"/>
      <c r="L27" s="103" t="s">
        <v>19</v>
      </c>
      <c r="M27" s="96">
        <v>710</v>
      </c>
      <c r="N27" s="96">
        <f>SUM(N20:N26)</f>
        <v>56.64</v>
      </c>
      <c r="O27" s="96">
        <f>SUM(O20:O26)</f>
        <v>23.9</v>
      </c>
      <c r="P27" s="96">
        <f>SUM(P20:P26)</f>
        <v>18.52</v>
      </c>
      <c r="Q27" s="96">
        <f>SUM(Q20:Q26)</f>
        <v>71.150000000000006</v>
      </c>
      <c r="R27" s="97">
        <f>SUM(R20:R26)</f>
        <v>618.88</v>
      </c>
    </row>
    <row r="28" spans="1:18" ht="18.75" x14ac:dyDescent="0.3">
      <c r="B28" s="14"/>
      <c r="C28" s="98"/>
      <c r="D28" s="82"/>
      <c r="E28" s="85"/>
      <c r="F28" s="82"/>
      <c r="G28" s="82"/>
      <c r="H28" s="82"/>
      <c r="I28" s="82"/>
      <c r="J28" s="72"/>
      <c r="K28" s="82"/>
      <c r="L28" s="98"/>
      <c r="M28" s="82"/>
      <c r="N28" s="85"/>
      <c r="O28" s="82"/>
      <c r="P28" s="82"/>
      <c r="Q28" s="82"/>
      <c r="R28" s="82"/>
    </row>
    <row r="29" spans="1:18" ht="18.75" x14ac:dyDescent="0.3">
      <c r="B29" s="14"/>
      <c r="C29" s="152" t="s">
        <v>28</v>
      </c>
      <c r="D29" s="153"/>
      <c r="E29" s="153"/>
      <c r="F29" s="153"/>
      <c r="G29" s="153"/>
      <c r="H29" s="153"/>
      <c r="I29" s="154"/>
      <c r="J29" s="99"/>
      <c r="K29" s="100"/>
      <c r="L29" s="152" t="s">
        <v>29</v>
      </c>
      <c r="M29" s="153"/>
      <c r="N29" s="153"/>
      <c r="O29" s="153"/>
      <c r="P29" s="153"/>
      <c r="Q29" s="153"/>
      <c r="R29" s="154"/>
    </row>
    <row r="30" spans="1:18" ht="18.75" customHeight="1" x14ac:dyDescent="0.25">
      <c r="B30" s="149" t="s">
        <v>3</v>
      </c>
      <c r="C30" s="139" t="s">
        <v>4</v>
      </c>
      <c r="D30" s="139" t="s">
        <v>5</v>
      </c>
      <c r="E30" s="141" t="s">
        <v>6</v>
      </c>
      <c r="F30" s="143" t="s">
        <v>7</v>
      </c>
      <c r="G30" s="144"/>
      <c r="H30" s="145"/>
      <c r="I30" s="139" t="s">
        <v>8</v>
      </c>
      <c r="J30" s="7"/>
      <c r="K30" s="149" t="s">
        <v>3</v>
      </c>
      <c r="L30" s="139" t="s">
        <v>4</v>
      </c>
      <c r="M30" s="139" t="s">
        <v>5</v>
      </c>
      <c r="N30" s="141" t="s">
        <v>6</v>
      </c>
      <c r="O30" s="143" t="s">
        <v>7</v>
      </c>
      <c r="P30" s="144"/>
      <c r="Q30" s="145"/>
      <c r="R30" s="139" t="s">
        <v>8</v>
      </c>
    </row>
    <row r="31" spans="1:18" ht="15.75" x14ac:dyDescent="0.25">
      <c r="B31" s="150"/>
      <c r="C31" s="140"/>
      <c r="D31" s="140"/>
      <c r="E31" s="142"/>
      <c r="F31" s="8" t="s">
        <v>9</v>
      </c>
      <c r="G31" s="8" t="s">
        <v>10</v>
      </c>
      <c r="H31" s="8" t="s">
        <v>11</v>
      </c>
      <c r="I31" s="140"/>
      <c r="J31" s="9"/>
      <c r="K31" s="150"/>
      <c r="L31" s="140"/>
      <c r="M31" s="140"/>
      <c r="N31" s="142"/>
      <c r="O31" s="8" t="s">
        <v>9</v>
      </c>
      <c r="P31" s="8" t="s">
        <v>10</v>
      </c>
      <c r="Q31" s="8" t="s">
        <v>11</v>
      </c>
      <c r="R31" s="140"/>
    </row>
    <row r="32" spans="1:18" ht="18.75" x14ac:dyDescent="0.3">
      <c r="B32" s="25"/>
      <c r="C32" s="79" t="s">
        <v>59</v>
      </c>
      <c r="D32" s="80"/>
      <c r="E32" s="81"/>
      <c r="F32" s="82"/>
      <c r="G32" s="82"/>
      <c r="H32" s="82"/>
      <c r="I32" s="80"/>
      <c r="J32" s="83"/>
      <c r="K32" s="25"/>
      <c r="L32" s="79" t="s">
        <v>59</v>
      </c>
      <c r="M32" s="80"/>
      <c r="N32" s="81"/>
      <c r="O32" s="82"/>
      <c r="P32" s="82"/>
      <c r="Q32" s="82"/>
      <c r="R32" s="80"/>
    </row>
    <row r="33" spans="1:18" ht="43.5" customHeight="1" x14ac:dyDescent="0.3">
      <c r="B33" s="82">
        <v>110</v>
      </c>
      <c r="C33" s="84" t="s">
        <v>64</v>
      </c>
      <c r="D33" s="82">
        <v>200</v>
      </c>
      <c r="E33" s="85">
        <v>9.6</v>
      </c>
      <c r="F33" s="82">
        <v>7.8</v>
      </c>
      <c r="G33" s="82">
        <v>8.16</v>
      </c>
      <c r="H33" s="82">
        <v>10.4</v>
      </c>
      <c r="I33" s="82">
        <v>115</v>
      </c>
      <c r="J33" s="72"/>
      <c r="K33" s="82">
        <v>139</v>
      </c>
      <c r="L33" s="84" t="s">
        <v>87</v>
      </c>
      <c r="M33" s="93">
        <v>200</v>
      </c>
      <c r="N33" s="94">
        <v>9.41</v>
      </c>
      <c r="O33" s="93">
        <v>6.64</v>
      </c>
      <c r="P33" s="93">
        <v>4.58</v>
      </c>
      <c r="Q33" s="93">
        <v>16.28</v>
      </c>
      <c r="R33" s="94">
        <v>133.13999999999999</v>
      </c>
    </row>
    <row r="34" spans="1:18" ht="27" customHeight="1" x14ac:dyDescent="0.3">
      <c r="B34" s="14">
        <v>498</v>
      </c>
      <c r="C34" s="84" t="s">
        <v>41</v>
      </c>
      <c r="D34" s="93">
        <v>80</v>
      </c>
      <c r="E34" s="94">
        <v>29.9</v>
      </c>
      <c r="F34" s="82">
        <v>15.25</v>
      </c>
      <c r="G34" s="82">
        <v>3.54</v>
      </c>
      <c r="H34" s="82">
        <v>10.67</v>
      </c>
      <c r="I34" s="82">
        <v>164</v>
      </c>
      <c r="J34" s="91"/>
      <c r="K34" s="14">
        <v>462</v>
      </c>
      <c r="L34" s="84" t="s">
        <v>61</v>
      </c>
      <c r="M34" s="82" t="s">
        <v>77</v>
      </c>
      <c r="N34" s="85">
        <v>26.97</v>
      </c>
      <c r="O34" s="82">
        <v>10.84</v>
      </c>
      <c r="P34" s="82">
        <v>10.97</v>
      </c>
      <c r="Q34" s="82">
        <v>6.0750000000000002</v>
      </c>
      <c r="R34" s="85">
        <v>166.38</v>
      </c>
    </row>
    <row r="35" spans="1:18" ht="24.75" customHeight="1" x14ac:dyDescent="0.3">
      <c r="B35" s="14">
        <v>508</v>
      </c>
      <c r="C35" s="84" t="s">
        <v>37</v>
      </c>
      <c r="D35" s="86">
        <v>100</v>
      </c>
      <c r="E35" s="87">
        <v>8.59</v>
      </c>
      <c r="F35" s="86">
        <v>5.48</v>
      </c>
      <c r="G35" s="86">
        <v>4.2300000000000004</v>
      </c>
      <c r="H35" s="86">
        <v>23.95</v>
      </c>
      <c r="I35" s="86">
        <v>155.80000000000001</v>
      </c>
      <c r="J35" s="72"/>
      <c r="K35" s="14">
        <v>508</v>
      </c>
      <c r="L35" s="84" t="s">
        <v>37</v>
      </c>
      <c r="M35" s="86">
        <v>100</v>
      </c>
      <c r="N35" s="87">
        <v>8.59</v>
      </c>
      <c r="O35" s="86">
        <v>5.48</v>
      </c>
      <c r="P35" s="86">
        <v>4.2300000000000004</v>
      </c>
      <c r="Q35" s="86">
        <v>23.95</v>
      </c>
      <c r="R35" s="87">
        <v>155.80000000000001</v>
      </c>
    </row>
    <row r="36" spans="1:18" ht="38.25" customHeight="1" x14ac:dyDescent="0.3">
      <c r="B36" s="14">
        <v>34</v>
      </c>
      <c r="C36" s="84" t="s">
        <v>129</v>
      </c>
      <c r="D36" s="82">
        <v>30</v>
      </c>
      <c r="E36" s="85">
        <v>3.05</v>
      </c>
      <c r="F36" s="82">
        <v>0.4</v>
      </c>
      <c r="G36" s="82">
        <v>1.35</v>
      </c>
      <c r="H36" s="82">
        <v>2.2799999999999998</v>
      </c>
      <c r="I36" s="82">
        <v>22.8</v>
      </c>
      <c r="J36" s="72"/>
      <c r="K36" s="14">
        <v>43</v>
      </c>
      <c r="L36" s="84" t="s">
        <v>48</v>
      </c>
      <c r="M36" s="89">
        <v>40</v>
      </c>
      <c r="N36" s="90">
        <v>3.67</v>
      </c>
      <c r="O36" s="82">
        <v>1</v>
      </c>
      <c r="P36" s="82">
        <v>4.5999999999999996</v>
      </c>
      <c r="Q36" s="82">
        <v>4.16</v>
      </c>
      <c r="R36" s="82">
        <v>57.14</v>
      </c>
    </row>
    <row r="37" spans="1:18" ht="23.25" customHeight="1" x14ac:dyDescent="0.3">
      <c r="B37" s="82">
        <v>639</v>
      </c>
      <c r="C37" s="92" t="s">
        <v>113</v>
      </c>
      <c r="D37" s="82">
        <v>200</v>
      </c>
      <c r="E37" s="85">
        <v>3.3</v>
      </c>
      <c r="F37" s="82">
        <v>0.47</v>
      </c>
      <c r="G37" s="82">
        <v>0</v>
      </c>
      <c r="H37" s="82">
        <v>19.78</v>
      </c>
      <c r="I37" s="82">
        <v>112.68</v>
      </c>
      <c r="J37" s="72"/>
      <c r="K37" s="14">
        <v>701</v>
      </c>
      <c r="L37" s="84" t="s">
        <v>66</v>
      </c>
      <c r="M37" s="93">
        <v>200</v>
      </c>
      <c r="N37" s="94">
        <v>5.8</v>
      </c>
      <c r="O37" s="93">
        <v>0.15</v>
      </c>
      <c r="P37" s="93">
        <v>0.14000000000000001</v>
      </c>
      <c r="Q37" s="93">
        <v>9.93</v>
      </c>
      <c r="R37" s="94">
        <v>41.5</v>
      </c>
    </row>
    <row r="38" spans="1:18" ht="24.75" customHeight="1" x14ac:dyDescent="0.3">
      <c r="B38" s="14"/>
      <c r="C38" s="84" t="s">
        <v>17</v>
      </c>
      <c r="D38" s="86">
        <v>40</v>
      </c>
      <c r="E38" s="90">
        <v>2.2000000000000002</v>
      </c>
      <c r="F38" s="86">
        <v>3.04</v>
      </c>
      <c r="G38" s="86">
        <v>0.32</v>
      </c>
      <c r="H38" s="86">
        <v>19.68</v>
      </c>
      <c r="I38" s="86">
        <v>104.5</v>
      </c>
      <c r="J38" s="72"/>
      <c r="K38" s="82"/>
      <c r="L38" s="84" t="s">
        <v>17</v>
      </c>
      <c r="M38" s="86">
        <v>40</v>
      </c>
      <c r="N38" s="90">
        <v>2.2000000000000002</v>
      </c>
      <c r="O38" s="86">
        <v>3.04</v>
      </c>
      <c r="P38" s="86">
        <v>0.32</v>
      </c>
      <c r="Q38" s="86">
        <v>19.68</v>
      </c>
      <c r="R38" s="86">
        <v>104.5</v>
      </c>
    </row>
    <row r="39" spans="1:18" ht="18" customHeight="1" x14ac:dyDescent="0.3">
      <c r="A39" s="30"/>
      <c r="B39" s="29"/>
      <c r="C39" s="103" t="s">
        <v>19</v>
      </c>
      <c r="D39" s="100">
        <f>SUM(D33:D38)</f>
        <v>650</v>
      </c>
      <c r="E39" s="104">
        <f>SUM(E33:E38)</f>
        <v>56.64</v>
      </c>
      <c r="F39" s="104">
        <f t="shared" ref="F39:I39" si="3">SUM(F33:F38)</f>
        <v>32.44</v>
      </c>
      <c r="G39" s="104">
        <f t="shared" si="3"/>
        <v>17.600000000000001</v>
      </c>
      <c r="H39" s="104">
        <f t="shared" si="3"/>
        <v>86.759999999999991</v>
      </c>
      <c r="I39" s="104">
        <f t="shared" si="3"/>
        <v>674.78</v>
      </c>
      <c r="J39" s="99"/>
      <c r="K39" s="100"/>
      <c r="L39" s="103" t="s">
        <v>19</v>
      </c>
      <c r="M39" s="96">
        <v>705</v>
      </c>
      <c r="N39" s="97">
        <f>SUM(N33:N38)</f>
        <v>56.64</v>
      </c>
      <c r="O39" s="97">
        <f t="shared" ref="O39:R39" si="4">SUM(O33:O38)</f>
        <v>27.15</v>
      </c>
      <c r="P39" s="97">
        <f t="shared" si="4"/>
        <v>24.840000000000003</v>
      </c>
      <c r="Q39" s="97">
        <f t="shared" si="4"/>
        <v>80.075000000000003</v>
      </c>
      <c r="R39" s="97">
        <f t="shared" si="4"/>
        <v>658.46</v>
      </c>
    </row>
    <row r="40" spans="1:18" ht="18.75" x14ac:dyDescent="0.3">
      <c r="B40" s="14"/>
      <c r="C40" s="98"/>
      <c r="D40" s="82"/>
      <c r="E40" s="85"/>
      <c r="F40" s="82"/>
      <c r="G40" s="82"/>
      <c r="H40" s="82"/>
      <c r="I40" s="82"/>
      <c r="J40" s="72"/>
      <c r="K40" s="82"/>
      <c r="L40" s="98"/>
      <c r="M40" s="82"/>
      <c r="N40" s="85"/>
      <c r="O40" s="82"/>
      <c r="P40" s="82"/>
      <c r="Q40" s="82"/>
      <c r="R40" s="82"/>
    </row>
    <row r="41" spans="1:18" ht="18.75" x14ac:dyDescent="0.3">
      <c r="B41" s="14"/>
      <c r="C41" s="152" t="s">
        <v>33</v>
      </c>
      <c r="D41" s="153"/>
      <c r="E41" s="153"/>
      <c r="F41" s="153"/>
      <c r="G41" s="153"/>
      <c r="H41" s="153"/>
      <c r="I41" s="154"/>
      <c r="J41" s="99"/>
      <c r="K41" s="100"/>
      <c r="L41" s="152" t="s">
        <v>34</v>
      </c>
      <c r="M41" s="153"/>
      <c r="N41" s="153"/>
      <c r="O41" s="153"/>
      <c r="P41" s="153"/>
      <c r="Q41" s="153"/>
      <c r="R41" s="154"/>
    </row>
    <row r="42" spans="1:18" ht="18.75" customHeight="1" x14ac:dyDescent="0.25">
      <c r="B42" s="149" t="s">
        <v>3</v>
      </c>
      <c r="C42" s="139" t="s">
        <v>4</v>
      </c>
      <c r="D42" s="139" t="s">
        <v>5</v>
      </c>
      <c r="E42" s="141" t="s">
        <v>6</v>
      </c>
      <c r="F42" s="143" t="s">
        <v>7</v>
      </c>
      <c r="G42" s="144"/>
      <c r="H42" s="145"/>
      <c r="I42" s="139" t="s">
        <v>8</v>
      </c>
      <c r="J42" s="7"/>
      <c r="K42" s="149" t="s">
        <v>3</v>
      </c>
      <c r="L42" s="139" t="s">
        <v>4</v>
      </c>
      <c r="M42" s="139" t="s">
        <v>5</v>
      </c>
      <c r="N42" s="141" t="s">
        <v>6</v>
      </c>
      <c r="O42" s="143" t="s">
        <v>7</v>
      </c>
      <c r="P42" s="144"/>
      <c r="Q42" s="145"/>
      <c r="R42" s="139" t="s">
        <v>8</v>
      </c>
    </row>
    <row r="43" spans="1:18" ht="15.75" x14ac:dyDescent="0.25">
      <c r="B43" s="150"/>
      <c r="C43" s="140"/>
      <c r="D43" s="140"/>
      <c r="E43" s="142"/>
      <c r="F43" s="8" t="s">
        <v>9</v>
      </c>
      <c r="G43" s="8" t="s">
        <v>10</v>
      </c>
      <c r="H43" s="8" t="s">
        <v>11</v>
      </c>
      <c r="I43" s="140"/>
      <c r="J43" s="9"/>
      <c r="K43" s="150"/>
      <c r="L43" s="140"/>
      <c r="M43" s="140"/>
      <c r="N43" s="142"/>
      <c r="O43" s="8" t="s">
        <v>9</v>
      </c>
      <c r="P43" s="8" t="s">
        <v>10</v>
      </c>
      <c r="Q43" s="8" t="s">
        <v>11</v>
      </c>
      <c r="R43" s="140"/>
    </row>
    <row r="44" spans="1:18" ht="18.75" x14ac:dyDescent="0.3">
      <c r="B44" s="25"/>
      <c r="C44" s="79" t="s">
        <v>59</v>
      </c>
      <c r="D44" s="80"/>
      <c r="E44" s="81"/>
      <c r="F44" s="82"/>
      <c r="G44" s="82"/>
      <c r="H44" s="82"/>
      <c r="I44" s="80"/>
      <c r="J44" s="83"/>
      <c r="K44" s="25"/>
      <c r="L44" s="79" t="s">
        <v>59</v>
      </c>
      <c r="M44" s="80"/>
      <c r="N44" s="81"/>
      <c r="O44" s="82"/>
      <c r="P44" s="82"/>
      <c r="Q44" s="82"/>
      <c r="R44" s="80"/>
    </row>
    <row r="45" spans="1:18" ht="37.5" customHeight="1" x14ac:dyDescent="0.3">
      <c r="B45" s="82">
        <v>138</v>
      </c>
      <c r="C45" s="84" t="s">
        <v>74</v>
      </c>
      <c r="D45" s="82">
        <v>200</v>
      </c>
      <c r="E45" s="82">
        <v>9.4499999999999993</v>
      </c>
      <c r="F45" s="82">
        <v>3.03</v>
      </c>
      <c r="G45" s="82">
        <v>2.3199999999999998</v>
      </c>
      <c r="H45" s="82">
        <v>21.22</v>
      </c>
      <c r="I45" s="82">
        <v>134.88</v>
      </c>
      <c r="J45" s="72"/>
      <c r="K45" s="82">
        <v>110</v>
      </c>
      <c r="L45" s="84" t="s">
        <v>64</v>
      </c>
      <c r="M45" s="82">
        <v>200</v>
      </c>
      <c r="N45" s="85">
        <v>9.6</v>
      </c>
      <c r="O45" s="82">
        <v>7.8</v>
      </c>
      <c r="P45" s="82">
        <v>8.16</v>
      </c>
      <c r="Q45" s="82">
        <v>10.4</v>
      </c>
      <c r="R45" s="85">
        <v>115</v>
      </c>
    </row>
    <row r="46" spans="1:18" ht="24.75" customHeight="1" x14ac:dyDescent="0.3">
      <c r="B46" s="14">
        <v>492</v>
      </c>
      <c r="C46" s="84" t="s">
        <v>22</v>
      </c>
      <c r="D46" s="89">
        <v>200</v>
      </c>
      <c r="E46" s="90">
        <v>34.29</v>
      </c>
      <c r="F46" s="89">
        <v>16.489999999999998</v>
      </c>
      <c r="G46" s="89">
        <v>7.44</v>
      </c>
      <c r="H46" s="89">
        <v>33.07</v>
      </c>
      <c r="I46" s="93">
        <v>360.9</v>
      </c>
      <c r="J46" s="72"/>
      <c r="K46" s="14">
        <v>437</v>
      </c>
      <c r="L46" s="84" t="s">
        <v>35</v>
      </c>
      <c r="M46" s="86" t="s">
        <v>71</v>
      </c>
      <c r="N46" s="87">
        <v>28.65</v>
      </c>
      <c r="O46" s="88">
        <v>13.3</v>
      </c>
      <c r="P46" s="86">
        <v>3.19</v>
      </c>
      <c r="Q46" s="86">
        <v>2.87</v>
      </c>
      <c r="R46" s="87">
        <v>92.68</v>
      </c>
    </row>
    <row r="47" spans="1:18" ht="21.75" customHeight="1" x14ac:dyDescent="0.3">
      <c r="B47" s="14">
        <v>45</v>
      </c>
      <c r="C47" s="44" t="s">
        <v>56</v>
      </c>
      <c r="D47" s="17">
        <v>30</v>
      </c>
      <c r="E47" s="18">
        <v>4.25</v>
      </c>
      <c r="F47" s="17">
        <v>0.36</v>
      </c>
      <c r="G47" s="17">
        <v>1.2</v>
      </c>
      <c r="H47" s="17">
        <v>6.03</v>
      </c>
      <c r="I47" s="17">
        <v>34</v>
      </c>
      <c r="J47" s="72"/>
      <c r="K47" s="82">
        <v>511</v>
      </c>
      <c r="L47" s="92" t="s">
        <v>65</v>
      </c>
      <c r="M47" s="89">
        <v>150</v>
      </c>
      <c r="N47" s="90">
        <v>9.11</v>
      </c>
      <c r="O47" s="89">
        <v>3.6</v>
      </c>
      <c r="P47" s="89">
        <v>4.82</v>
      </c>
      <c r="Q47" s="89">
        <v>36.44</v>
      </c>
      <c r="R47" s="90">
        <v>203.5</v>
      </c>
    </row>
    <row r="48" spans="1:18" ht="27.75" customHeight="1" x14ac:dyDescent="0.3">
      <c r="B48" s="82">
        <v>699</v>
      </c>
      <c r="C48" s="92" t="s">
        <v>75</v>
      </c>
      <c r="D48" s="82">
        <v>200</v>
      </c>
      <c r="E48" s="85">
        <v>6.45</v>
      </c>
      <c r="F48" s="82">
        <v>0.12</v>
      </c>
      <c r="G48" s="82">
        <v>0.02</v>
      </c>
      <c r="H48" s="82">
        <v>6.74</v>
      </c>
      <c r="I48" s="85">
        <v>68</v>
      </c>
      <c r="J48" s="72"/>
      <c r="K48" s="14">
        <v>34</v>
      </c>
      <c r="L48" s="84" t="s">
        <v>129</v>
      </c>
      <c r="M48" s="82">
        <v>30</v>
      </c>
      <c r="N48" s="85">
        <v>3.05</v>
      </c>
      <c r="O48" s="82">
        <v>0.4</v>
      </c>
      <c r="P48" s="82">
        <v>1.35</v>
      </c>
      <c r="Q48" s="82">
        <v>2.2799999999999998</v>
      </c>
      <c r="R48" s="82">
        <v>22.8</v>
      </c>
    </row>
    <row r="49" spans="1:18" ht="22.5" customHeight="1" x14ac:dyDescent="0.3">
      <c r="B49" s="14"/>
      <c r="C49" s="84" t="s">
        <v>17</v>
      </c>
      <c r="D49" s="86">
        <v>40</v>
      </c>
      <c r="E49" s="90">
        <v>2.2000000000000002</v>
      </c>
      <c r="F49" s="86">
        <v>3.04</v>
      </c>
      <c r="G49" s="86">
        <v>0.32</v>
      </c>
      <c r="H49" s="86">
        <v>19.68</v>
      </c>
      <c r="I49" s="86">
        <v>104.5</v>
      </c>
      <c r="J49" s="91"/>
      <c r="K49" s="82">
        <v>648</v>
      </c>
      <c r="L49" s="92" t="s">
        <v>70</v>
      </c>
      <c r="M49" s="93">
        <v>200</v>
      </c>
      <c r="N49" s="94">
        <v>4.03</v>
      </c>
      <c r="O49" s="93">
        <v>0.23</v>
      </c>
      <c r="P49" s="93">
        <v>0.01</v>
      </c>
      <c r="Q49" s="93">
        <v>35.270000000000003</v>
      </c>
      <c r="R49" s="94">
        <v>142.19999999999999</v>
      </c>
    </row>
    <row r="50" spans="1:18" ht="18.75" x14ac:dyDescent="0.3">
      <c r="B50" s="14"/>
      <c r="C50" s="84"/>
      <c r="D50" s="82"/>
      <c r="E50" s="85"/>
      <c r="F50" s="82"/>
      <c r="G50" s="82"/>
      <c r="H50" s="82"/>
      <c r="I50" s="82"/>
      <c r="J50" s="72"/>
      <c r="K50" s="14"/>
      <c r="L50" s="84" t="s">
        <v>17</v>
      </c>
      <c r="M50" s="86">
        <v>40</v>
      </c>
      <c r="N50" s="90">
        <v>2.2000000000000002</v>
      </c>
      <c r="O50" s="86">
        <v>3.04</v>
      </c>
      <c r="P50" s="86">
        <v>0.32</v>
      </c>
      <c r="Q50" s="86">
        <v>19.68</v>
      </c>
      <c r="R50" s="86">
        <v>104.5</v>
      </c>
    </row>
    <row r="51" spans="1:18" ht="18.75" x14ac:dyDescent="0.3">
      <c r="B51" s="29"/>
      <c r="C51" s="103" t="s">
        <v>19</v>
      </c>
      <c r="D51" s="96">
        <f t="shared" ref="D51:I51" si="5">SUM(D45:D50)</f>
        <v>670</v>
      </c>
      <c r="E51" s="97">
        <f t="shared" si="5"/>
        <v>56.64</v>
      </c>
      <c r="F51" s="96">
        <f t="shared" si="5"/>
        <v>23.04</v>
      </c>
      <c r="G51" s="96">
        <f t="shared" si="5"/>
        <v>11.299999999999999</v>
      </c>
      <c r="H51" s="96">
        <f t="shared" si="5"/>
        <v>86.740000000000009</v>
      </c>
      <c r="I51" s="96">
        <f t="shared" si="5"/>
        <v>702.28</v>
      </c>
      <c r="J51" s="99"/>
      <c r="K51" s="100"/>
      <c r="L51" s="103" t="s">
        <v>19</v>
      </c>
      <c r="M51" s="96">
        <v>700</v>
      </c>
      <c r="N51" s="97">
        <f t="shared" ref="N51:R51" si="6">SUM(N45:N50)</f>
        <v>56.64</v>
      </c>
      <c r="O51" s="97">
        <f t="shared" si="6"/>
        <v>28.37</v>
      </c>
      <c r="P51" s="97">
        <f t="shared" si="6"/>
        <v>17.850000000000005</v>
      </c>
      <c r="Q51" s="97">
        <f t="shared" si="6"/>
        <v>106.94</v>
      </c>
      <c r="R51" s="97">
        <f t="shared" si="6"/>
        <v>680.68000000000006</v>
      </c>
    </row>
    <row r="52" spans="1:18" ht="18.75" x14ac:dyDescent="0.3">
      <c r="B52" s="14"/>
      <c r="C52" s="152" t="s">
        <v>39</v>
      </c>
      <c r="D52" s="153"/>
      <c r="E52" s="153"/>
      <c r="F52" s="153"/>
      <c r="G52" s="153"/>
      <c r="H52" s="153"/>
      <c r="I52" s="154"/>
      <c r="J52" s="99"/>
      <c r="K52" s="100"/>
      <c r="L52" s="152" t="s">
        <v>40</v>
      </c>
      <c r="M52" s="153"/>
      <c r="N52" s="153"/>
      <c r="O52" s="153"/>
      <c r="P52" s="153"/>
      <c r="Q52" s="153"/>
      <c r="R52" s="154"/>
    </row>
    <row r="53" spans="1:18" ht="18.75" customHeight="1" x14ac:dyDescent="0.25">
      <c r="B53" s="149" t="s">
        <v>3</v>
      </c>
      <c r="C53" s="139" t="s">
        <v>4</v>
      </c>
      <c r="D53" s="139" t="s">
        <v>5</v>
      </c>
      <c r="E53" s="141" t="s">
        <v>6</v>
      </c>
      <c r="F53" s="143" t="s">
        <v>7</v>
      </c>
      <c r="G53" s="144"/>
      <c r="H53" s="145"/>
      <c r="I53" s="139" t="s">
        <v>8</v>
      </c>
      <c r="J53" s="7"/>
      <c r="K53" s="149" t="s">
        <v>3</v>
      </c>
      <c r="L53" s="139" t="s">
        <v>4</v>
      </c>
      <c r="M53" s="139" t="s">
        <v>5</v>
      </c>
      <c r="N53" s="141" t="s">
        <v>6</v>
      </c>
      <c r="O53" s="143" t="s">
        <v>7</v>
      </c>
      <c r="P53" s="144"/>
      <c r="Q53" s="145"/>
      <c r="R53" s="139" t="s">
        <v>8</v>
      </c>
    </row>
    <row r="54" spans="1:18" ht="15.75" x14ac:dyDescent="0.25">
      <c r="B54" s="150"/>
      <c r="C54" s="140"/>
      <c r="D54" s="140"/>
      <c r="E54" s="142"/>
      <c r="F54" s="8" t="s">
        <v>9</v>
      </c>
      <c r="G54" s="8" t="s">
        <v>10</v>
      </c>
      <c r="H54" s="8" t="s">
        <v>11</v>
      </c>
      <c r="I54" s="140"/>
      <c r="J54" s="9"/>
      <c r="K54" s="150"/>
      <c r="L54" s="140"/>
      <c r="M54" s="140"/>
      <c r="N54" s="142"/>
      <c r="O54" s="8" t="s">
        <v>9</v>
      </c>
      <c r="P54" s="8" t="s">
        <v>10</v>
      </c>
      <c r="Q54" s="8" t="s">
        <v>11</v>
      </c>
      <c r="R54" s="140"/>
    </row>
    <row r="55" spans="1:18" ht="18.75" x14ac:dyDescent="0.3">
      <c r="B55" s="25"/>
      <c r="C55" s="79" t="s">
        <v>59</v>
      </c>
      <c r="D55" s="80"/>
      <c r="E55" s="81"/>
      <c r="F55" s="82"/>
      <c r="G55" s="82"/>
      <c r="H55" s="82"/>
      <c r="I55" s="80"/>
      <c r="J55" s="83"/>
      <c r="K55" s="25"/>
      <c r="L55" s="79" t="s">
        <v>59</v>
      </c>
      <c r="M55" s="80"/>
      <c r="N55" s="81"/>
      <c r="O55" s="82"/>
      <c r="P55" s="82"/>
      <c r="Q55" s="82"/>
      <c r="R55" s="80"/>
    </row>
    <row r="56" spans="1:18" ht="36.75" customHeight="1" x14ac:dyDescent="0.3">
      <c r="B56" s="82">
        <v>148</v>
      </c>
      <c r="C56" s="84" t="s">
        <v>67</v>
      </c>
      <c r="D56" s="93">
        <v>200</v>
      </c>
      <c r="E56" s="94">
        <v>9.5299999999999994</v>
      </c>
      <c r="F56" s="93">
        <v>5.17</v>
      </c>
      <c r="G56" s="93">
        <v>2.77</v>
      </c>
      <c r="H56" s="93">
        <v>24.66</v>
      </c>
      <c r="I56" s="93">
        <v>126.4</v>
      </c>
      <c r="J56" s="72"/>
      <c r="K56" s="82">
        <v>138</v>
      </c>
      <c r="L56" s="84" t="s">
        <v>78</v>
      </c>
      <c r="M56" s="82">
        <v>200</v>
      </c>
      <c r="N56" s="82">
        <v>8.99</v>
      </c>
      <c r="O56" s="82">
        <v>2.86</v>
      </c>
      <c r="P56" s="82">
        <v>2.23</v>
      </c>
      <c r="Q56" s="82">
        <v>21.5</v>
      </c>
      <c r="R56" s="82">
        <v>113.34</v>
      </c>
    </row>
    <row r="57" spans="1:18" ht="37.5" x14ac:dyDescent="0.3">
      <c r="A57" s="30"/>
      <c r="B57" s="14">
        <v>488</v>
      </c>
      <c r="C57" s="84" t="s">
        <v>68</v>
      </c>
      <c r="D57" s="82" t="s">
        <v>69</v>
      </c>
      <c r="E57" s="85">
        <v>32.42</v>
      </c>
      <c r="F57" s="82">
        <v>11.29</v>
      </c>
      <c r="G57" s="82">
        <v>4.62</v>
      </c>
      <c r="H57" s="82">
        <v>3.57</v>
      </c>
      <c r="I57" s="82">
        <v>101.12</v>
      </c>
      <c r="J57" s="72"/>
      <c r="K57" s="14">
        <v>498</v>
      </c>
      <c r="L57" s="84" t="s">
        <v>41</v>
      </c>
      <c r="M57" s="93">
        <v>80</v>
      </c>
      <c r="N57" s="94">
        <v>29.9</v>
      </c>
      <c r="O57" s="82">
        <v>15.25</v>
      </c>
      <c r="P57" s="82">
        <v>3.54</v>
      </c>
      <c r="Q57" s="82">
        <v>10.67</v>
      </c>
      <c r="R57" s="82">
        <v>135.57</v>
      </c>
    </row>
    <row r="58" spans="1:18" ht="37.5" x14ac:dyDescent="0.3">
      <c r="B58" s="82">
        <v>510</v>
      </c>
      <c r="C58" s="92" t="s">
        <v>76</v>
      </c>
      <c r="D58" s="89">
        <v>100</v>
      </c>
      <c r="E58" s="90">
        <v>4.55</v>
      </c>
      <c r="F58" s="89">
        <v>2.87</v>
      </c>
      <c r="G58" s="89">
        <v>2.72</v>
      </c>
      <c r="H58" s="89">
        <v>16.79</v>
      </c>
      <c r="I58" s="89">
        <v>103.22</v>
      </c>
      <c r="J58" s="99"/>
      <c r="K58" s="82">
        <v>332</v>
      </c>
      <c r="L58" s="84" t="s">
        <v>23</v>
      </c>
      <c r="M58" s="82">
        <v>150</v>
      </c>
      <c r="N58" s="85">
        <v>9.1999999999999993</v>
      </c>
      <c r="O58" s="82">
        <v>5.32</v>
      </c>
      <c r="P58" s="82">
        <v>4.92</v>
      </c>
      <c r="Q58" s="82">
        <v>32.799999999999997</v>
      </c>
      <c r="R58" s="82">
        <v>219.5</v>
      </c>
    </row>
    <row r="59" spans="1:18" ht="37.5" x14ac:dyDescent="0.3">
      <c r="B59" s="14"/>
      <c r="C59" s="84" t="s">
        <v>25</v>
      </c>
      <c r="D59" s="89">
        <v>30</v>
      </c>
      <c r="E59" s="90">
        <v>5.84</v>
      </c>
      <c r="F59" s="89">
        <v>0.88</v>
      </c>
      <c r="G59" s="89">
        <v>0.05</v>
      </c>
      <c r="H59" s="89">
        <v>1.78</v>
      </c>
      <c r="I59" s="89">
        <v>11.1</v>
      </c>
      <c r="J59" s="99"/>
      <c r="K59" s="14">
        <v>45</v>
      </c>
      <c r="L59" s="44" t="s">
        <v>56</v>
      </c>
      <c r="M59" s="17">
        <v>30</v>
      </c>
      <c r="N59" s="18">
        <v>4.25</v>
      </c>
      <c r="O59" s="17">
        <v>0.36</v>
      </c>
      <c r="P59" s="17">
        <v>1.2</v>
      </c>
      <c r="Q59" s="17">
        <v>6.03</v>
      </c>
      <c r="R59" s="17">
        <v>34</v>
      </c>
    </row>
    <row r="60" spans="1:18" ht="24" customHeight="1" x14ac:dyDescent="0.3">
      <c r="B60" s="14">
        <v>685</v>
      </c>
      <c r="C60" s="84" t="s">
        <v>16</v>
      </c>
      <c r="D60" s="89" t="s">
        <v>50</v>
      </c>
      <c r="E60" s="90">
        <v>2.1</v>
      </c>
      <c r="F60" s="89">
        <v>0.19</v>
      </c>
      <c r="G60" s="89">
        <v>0.04</v>
      </c>
      <c r="H60" s="89">
        <v>6.42</v>
      </c>
      <c r="I60" s="89">
        <v>43.9</v>
      </c>
      <c r="J60" s="72"/>
      <c r="K60" s="14">
        <v>685</v>
      </c>
      <c r="L60" s="84" t="s">
        <v>16</v>
      </c>
      <c r="M60" s="89" t="s">
        <v>50</v>
      </c>
      <c r="N60" s="90">
        <v>2.1</v>
      </c>
      <c r="O60" s="89">
        <v>0.19</v>
      </c>
      <c r="P60" s="89">
        <v>0.04</v>
      </c>
      <c r="Q60" s="89">
        <v>6.42</v>
      </c>
      <c r="R60" s="89">
        <v>43.9</v>
      </c>
    </row>
    <row r="61" spans="1:18" ht="24.75" customHeight="1" x14ac:dyDescent="0.3">
      <c r="B61" s="14"/>
      <c r="C61" s="84" t="s">
        <v>17</v>
      </c>
      <c r="D61" s="86">
        <v>40</v>
      </c>
      <c r="E61" s="90">
        <v>2.2000000000000002</v>
      </c>
      <c r="F61" s="86">
        <v>3.04</v>
      </c>
      <c r="G61" s="86">
        <v>0.32</v>
      </c>
      <c r="H61" s="86">
        <v>19.68</v>
      </c>
      <c r="I61" s="86">
        <v>104.5</v>
      </c>
      <c r="J61" s="72"/>
      <c r="K61" s="14"/>
      <c r="L61" s="84" t="s">
        <v>17</v>
      </c>
      <c r="M61" s="86">
        <v>40</v>
      </c>
      <c r="N61" s="90">
        <v>2.2000000000000002</v>
      </c>
      <c r="O61" s="86">
        <v>3.04</v>
      </c>
      <c r="P61" s="86">
        <v>0.32</v>
      </c>
      <c r="Q61" s="86">
        <v>19.68</v>
      </c>
      <c r="R61" s="86">
        <v>104.5</v>
      </c>
    </row>
    <row r="62" spans="1:18" ht="18.75" x14ac:dyDescent="0.3">
      <c r="B62" s="14"/>
      <c r="C62" s="84"/>
      <c r="D62" s="86"/>
      <c r="E62" s="87"/>
      <c r="F62" s="86"/>
      <c r="G62" s="86"/>
      <c r="H62" s="86"/>
      <c r="I62" s="82"/>
      <c r="J62" s="72"/>
      <c r="K62" s="82"/>
      <c r="L62" s="92"/>
      <c r="M62" s="89"/>
      <c r="N62" s="90"/>
      <c r="O62" s="89"/>
      <c r="P62" s="89"/>
      <c r="Q62" s="89"/>
      <c r="R62" s="89"/>
    </row>
    <row r="63" spans="1:18" ht="18.75" x14ac:dyDescent="0.3">
      <c r="B63" s="14"/>
      <c r="C63" s="103" t="s">
        <v>19</v>
      </c>
      <c r="D63" s="100">
        <v>687</v>
      </c>
      <c r="E63" s="100">
        <f>SUM(E54:E62)</f>
        <v>56.640000000000008</v>
      </c>
      <c r="F63" s="100">
        <f>SUM(F54:F62)</f>
        <v>23.44</v>
      </c>
      <c r="G63" s="100">
        <f>SUM(G54:G62)</f>
        <v>10.520000000000001</v>
      </c>
      <c r="H63" s="100">
        <f>SUM(H54:H62)</f>
        <v>72.900000000000006</v>
      </c>
      <c r="I63" s="100">
        <f>SUM(I54:I62)</f>
        <v>490.24</v>
      </c>
      <c r="J63" s="72"/>
      <c r="K63" s="100"/>
      <c r="L63" s="103" t="s">
        <v>19</v>
      </c>
      <c r="M63" s="96">
        <v>712</v>
      </c>
      <c r="N63" s="97">
        <f>SUM(N56:N62)</f>
        <v>56.640000000000008</v>
      </c>
      <c r="O63" s="97">
        <f>SUM(O56:O62)</f>
        <v>27.02</v>
      </c>
      <c r="P63" s="97">
        <f>SUM(P56:P62)</f>
        <v>12.249999999999998</v>
      </c>
      <c r="Q63" s="97">
        <f>SUM(Q56:Q62)</f>
        <v>97.1</v>
      </c>
      <c r="R63" s="97">
        <f>SUM(R56:R62)</f>
        <v>650.80999999999995</v>
      </c>
    </row>
    <row r="64" spans="1:18" ht="18.75" x14ac:dyDescent="0.3">
      <c r="B64" s="68"/>
      <c r="C64" s="69"/>
      <c r="D64" s="70"/>
      <c r="E64" s="71"/>
      <c r="F64" s="70"/>
      <c r="G64" s="70"/>
      <c r="H64" s="70"/>
      <c r="I64" s="70"/>
      <c r="J64" s="72"/>
      <c r="K64" s="73"/>
      <c r="L64" s="69"/>
      <c r="M64" s="70"/>
      <c r="N64" s="71"/>
      <c r="O64" s="70"/>
      <c r="P64" s="70"/>
      <c r="Q64" s="70"/>
      <c r="R64" s="70"/>
    </row>
    <row r="65" spans="2:18" ht="18.75" x14ac:dyDescent="0.3">
      <c r="B65" s="68"/>
      <c r="C65" s="74"/>
      <c r="D65" s="68"/>
      <c r="E65" s="75"/>
      <c r="F65" s="75">
        <f>F63+F51+F39+F27+F14</f>
        <v>130.73000000000002</v>
      </c>
      <c r="G65" s="75">
        <f>G63+G51+G39+G27+G14</f>
        <v>69.710000000000008</v>
      </c>
      <c r="H65" s="75">
        <f>H63+H51+H39+H27+H14</f>
        <v>398.76000000000005</v>
      </c>
      <c r="I65" s="75">
        <f>I63+I51+I39+I27+I14</f>
        <v>3126.5099999999998</v>
      </c>
      <c r="J65" s="72"/>
      <c r="K65" s="68"/>
      <c r="L65" s="74"/>
      <c r="M65" s="74"/>
      <c r="N65" s="76"/>
      <c r="O65" s="76">
        <f>O63+O51+O39+O27+O14</f>
        <v>127.75</v>
      </c>
      <c r="P65" s="76">
        <f>P63+P51+P39+P27+P14</f>
        <v>94.26</v>
      </c>
      <c r="Q65" s="76">
        <f>Q63+Q51+Q39+Q27+Q14</f>
        <v>444.03499999999997</v>
      </c>
      <c r="R65" s="76">
        <f>R63+R51+R39+R27+R14</f>
        <v>3298.73</v>
      </c>
    </row>
    <row r="66" spans="2:18" ht="18.75" x14ac:dyDescent="0.3">
      <c r="B66" s="68"/>
      <c r="C66" s="74"/>
      <c r="D66" s="68"/>
      <c r="E66" s="75"/>
      <c r="F66" s="75">
        <f>F65/5</f>
        <v>26.146000000000004</v>
      </c>
      <c r="G66" s="75">
        <f t="shared" ref="G66:I66" si="7">G65/5</f>
        <v>13.942000000000002</v>
      </c>
      <c r="H66" s="75">
        <f t="shared" si="7"/>
        <v>79.75200000000001</v>
      </c>
      <c r="I66" s="75">
        <f t="shared" si="7"/>
        <v>625.30199999999991</v>
      </c>
      <c r="J66" s="72"/>
      <c r="K66" s="68"/>
      <c r="L66" s="74"/>
      <c r="M66" s="74"/>
      <c r="N66" s="76"/>
      <c r="O66" s="76">
        <f>O65/5</f>
        <v>25.55</v>
      </c>
      <c r="P66" s="76">
        <f t="shared" ref="P66:R66" si="8">P65/5</f>
        <v>18.852</v>
      </c>
      <c r="Q66" s="76">
        <f t="shared" si="8"/>
        <v>88.806999999999988</v>
      </c>
      <c r="R66" s="76">
        <f t="shared" si="8"/>
        <v>659.74599999999998</v>
      </c>
    </row>
    <row r="67" spans="2:18" ht="15.75" x14ac:dyDescent="0.25">
      <c r="B67" s="3"/>
      <c r="C67" s="77" t="s">
        <v>46</v>
      </c>
      <c r="D67" s="77"/>
      <c r="E67" s="78"/>
      <c r="F67" s="77">
        <v>1</v>
      </c>
      <c r="G67" s="77">
        <v>1</v>
      </c>
      <c r="H67" s="77">
        <v>4</v>
      </c>
      <c r="I67" s="77"/>
      <c r="J67" s="77"/>
      <c r="K67" s="3"/>
      <c r="L67" s="77" t="s">
        <v>46</v>
      </c>
      <c r="M67" s="77"/>
      <c r="N67" s="78"/>
      <c r="O67" s="77">
        <v>1</v>
      </c>
      <c r="P67" s="77">
        <v>1</v>
      </c>
      <c r="Q67" s="77">
        <v>4</v>
      </c>
      <c r="R67" s="77"/>
    </row>
  </sheetData>
  <mergeCells count="72">
    <mergeCell ref="C52:I52"/>
    <mergeCell ref="L52:R52"/>
    <mergeCell ref="R53:R54"/>
    <mergeCell ref="B53:B54"/>
    <mergeCell ref="C53:C54"/>
    <mergeCell ref="D53:D54"/>
    <mergeCell ref="E53:E54"/>
    <mergeCell ref="F53:H53"/>
    <mergeCell ref="I53:I54"/>
    <mergeCell ref="K53:K54"/>
    <mergeCell ref="L53:L54"/>
    <mergeCell ref="M53:M54"/>
    <mergeCell ref="N53:N54"/>
    <mergeCell ref="O53:Q53"/>
    <mergeCell ref="C41:I41"/>
    <mergeCell ref="L41:R41"/>
    <mergeCell ref="B42:B43"/>
    <mergeCell ref="C42:C43"/>
    <mergeCell ref="D42:D43"/>
    <mergeCell ref="E42:E43"/>
    <mergeCell ref="F42:H42"/>
    <mergeCell ref="I42:I43"/>
    <mergeCell ref="K42:K43"/>
    <mergeCell ref="L42:L43"/>
    <mergeCell ref="M42:M43"/>
    <mergeCell ref="N42:N43"/>
    <mergeCell ref="O42:Q42"/>
    <mergeCell ref="R42:R43"/>
    <mergeCell ref="C29:I29"/>
    <mergeCell ref="L29:R29"/>
    <mergeCell ref="R30:R31"/>
    <mergeCell ref="B30:B31"/>
    <mergeCell ref="C30:C31"/>
    <mergeCell ref="D30:D31"/>
    <mergeCell ref="E30:E31"/>
    <mergeCell ref="F30:H30"/>
    <mergeCell ref="I30:I31"/>
    <mergeCell ref="K30:K31"/>
    <mergeCell ref="L30:L31"/>
    <mergeCell ref="M30:M31"/>
    <mergeCell ref="N30:N31"/>
    <mergeCell ref="O30:Q30"/>
    <mergeCell ref="C16:I16"/>
    <mergeCell ref="L16:R16"/>
    <mergeCell ref="B17:B18"/>
    <mergeCell ref="C17:C18"/>
    <mergeCell ref="D17:D18"/>
    <mergeCell ref="E17:E18"/>
    <mergeCell ref="F17:H17"/>
    <mergeCell ref="I17:I18"/>
    <mergeCell ref="K17:K18"/>
    <mergeCell ref="L17:L18"/>
    <mergeCell ref="M17:M18"/>
    <mergeCell ref="N17:N18"/>
    <mergeCell ref="O17:Q17"/>
    <mergeCell ref="R17:R18"/>
    <mergeCell ref="R4:R5"/>
    <mergeCell ref="C1:R1"/>
    <mergeCell ref="C2:R2"/>
    <mergeCell ref="C3:I3"/>
    <mergeCell ref="L3:R3"/>
    <mergeCell ref="I4:I5"/>
    <mergeCell ref="K4:K5"/>
    <mergeCell ref="L4:L5"/>
    <mergeCell ref="M4:M5"/>
    <mergeCell ref="N4:N5"/>
    <mergeCell ref="O4:Q4"/>
    <mergeCell ref="B4:B5"/>
    <mergeCell ref="C4:C5"/>
    <mergeCell ref="D4:D5"/>
    <mergeCell ref="E4:E5"/>
    <mergeCell ref="F4:H4"/>
  </mergeCells>
  <pageMargins left="0.70866141732283472" right="0.31496062992125984" top="0.74803149606299213" bottom="0.35433070866141736" header="0.31496062992125984" footer="0.31496062992125984"/>
  <pageSetup paperSize="9" scale="77" orientation="portrait" horizontalDpi="180" verticalDpi="180" r:id="rId1"/>
  <rowBreaks count="1" manualBreakCount="1">
    <brk id="40" max="17" man="1"/>
  </rowBreaks>
  <colBreaks count="1" manualBreakCount="1">
    <brk id="9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view="pageBreakPreview" zoomScale="60" workbookViewId="0">
      <selection activeCell="P16" sqref="P16"/>
    </sheetView>
  </sheetViews>
  <sheetFormatPr defaultRowHeight="15" x14ac:dyDescent="0.25"/>
  <cols>
    <col min="1" max="1" width="13.42578125" customWidth="1"/>
    <col min="2" max="2" width="34" customWidth="1"/>
    <col min="3" max="3" width="12.85546875" customWidth="1"/>
    <col min="4" max="4" width="10.7109375" customWidth="1"/>
    <col min="7" max="7" width="10.28515625" customWidth="1"/>
    <col min="8" max="8" width="16.7109375" customWidth="1"/>
    <col min="9" max="9" width="12" customWidth="1"/>
    <col min="10" max="10" width="12.42578125" customWidth="1"/>
    <col min="11" max="11" width="35.5703125" customWidth="1"/>
    <col min="12" max="13" width="11" customWidth="1"/>
    <col min="16" max="16" width="10.5703125" customWidth="1"/>
    <col min="17" max="17" width="17.7109375" customWidth="1"/>
  </cols>
  <sheetData>
    <row r="1" spans="1:18" ht="18.75" x14ac:dyDescent="0.25">
      <c r="A1" s="3"/>
      <c r="B1" s="151" t="s">
        <v>79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ht="18.75" x14ac:dyDescent="0.25">
      <c r="A2" s="3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8" ht="15.75" x14ac:dyDescent="0.25">
      <c r="A3" s="4"/>
      <c r="B3" s="146" t="s">
        <v>1</v>
      </c>
      <c r="C3" s="147"/>
      <c r="D3" s="147"/>
      <c r="E3" s="147"/>
      <c r="F3" s="147"/>
      <c r="G3" s="147"/>
      <c r="H3" s="148"/>
      <c r="I3" s="5"/>
      <c r="J3" s="6"/>
      <c r="K3" s="146" t="s">
        <v>2</v>
      </c>
      <c r="L3" s="147"/>
      <c r="M3" s="147"/>
      <c r="N3" s="147"/>
      <c r="O3" s="147"/>
      <c r="P3" s="147"/>
      <c r="Q3" s="148"/>
    </row>
    <row r="4" spans="1:18" ht="15.75" customHeight="1" x14ac:dyDescent="0.25">
      <c r="A4" s="149" t="s">
        <v>3</v>
      </c>
      <c r="B4" s="139" t="s">
        <v>4</v>
      </c>
      <c r="C4" s="139" t="s">
        <v>5</v>
      </c>
      <c r="D4" s="141" t="s">
        <v>6</v>
      </c>
      <c r="E4" s="143" t="s">
        <v>7</v>
      </c>
      <c r="F4" s="144"/>
      <c r="G4" s="145"/>
      <c r="H4" s="139" t="s">
        <v>8</v>
      </c>
      <c r="I4" s="7"/>
      <c r="J4" s="149" t="s">
        <v>3</v>
      </c>
      <c r="K4" s="139" t="s">
        <v>4</v>
      </c>
      <c r="L4" s="139" t="s">
        <v>5</v>
      </c>
      <c r="M4" s="141" t="s">
        <v>6</v>
      </c>
      <c r="N4" s="143" t="s">
        <v>7</v>
      </c>
      <c r="O4" s="144"/>
      <c r="P4" s="145"/>
      <c r="Q4" s="139" t="s">
        <v>8</v>
      </c>
    </row>
    <row r="5" spans="1:18" ht="15.75" x14ac:dyDescent="0.25">
      <c r="A5" s="150"/>
      <c r="B5" s="140"/>
      <c r="C5" s="140"/>
      <c r="D5" s="142"/>
      <c r="E5" s="8" t="s">
        <v>9</v>
      </c>
      <c r="F5" s="8" t="s">
        <v>10</v>
      </c>
      <c r="G5" s="8" t="s">
        <v>11</v>
      </c>
      <c r="H5" s="140"/>
      <c r="I5" s="9"/>
      <c r="J5" s="150"/>
      <c r="K5" s="140"/>
      <c r="L5" s="140"/>
      <c r="M5" s="142"/>
      <c r="N5" s="8" t="s">
        <v>9</v>
      </c>
      <c r="O5" s="8" t="s">
        <v>10</v>
      </c>
      <c r="P5" s="8" t="s">
        <v>11</v>
      </c>
      <c r="Q5" s="140"/>
    </row>
    <row r="6" spans="1:18" ht="18.75" x14ac:dyDescent="0.3">
      <c r="A6" s="25"/>
      <c r="B6" s="11" t="s">
        <v>59</v>
      </c>
      <c r="C6" s="26"/>
      <c r="D6" s="27"/>
      <c r="E6" s="16"/>
      <c r="F6" s="16"/>
      <c r="G6" s="16"/>
      <c r="H6" s="26"/>
      <c r="I6" s="28"/>
      <c r="J6" s="25"/>
      <c r="K6" s="11" t="s">
        <v>59</v>
      </c>
      <c r="L6" s="26"/>
      <c r="M6" s="27"/>
      <c r="N6" s="16"/>
      <c r="O6" s="16"/>
      <c r="P6" s="16"/>
      <c r="Q6" s="26"/>
    </row>
    <row r="7" spans="1:18" ht="37.5" x14ac:dyDescent="0.3">
      <c r="A7" s="43">
        <v>155</v>
      </c>
      <c r="B7" s="44" t="s">
        <v>88</v>
      </c>
      <c r="C7" s="43">
        <v>250</v>
      </c>
      <c r="D7" s="45">
        <v>12.82</v>
      </c>
      <c r="E7" s="43">
        <v>5.77</v>
      </c>
      <c r="F7" s="43">
        <v>4.09</v>
      </c>
      <c r="G7" s="43">
        <v>14.25</v>
      </c>
      <c r="H7" s="43">
        <v>154.25</v>
      </c>
      <c r="I7" s="46"/>
      <c r="J7" s="43">
        <v>155</v>
      </c>
      <c r="K7" s="44" t="s">
        <v>122</v>
      </c>
      <c r="L7" s="43" t="s">
        <v>80</v>
      </c>
      <c r="M7" s="45">
        <v>24.5</v>
      </c>
      <c r="N7" s="43">
        <v>13.8</v>
      </c>
      <c r="O7" s="43">
        <v>4.6900000000000004</v>
      </c>
      <c r="P7" s="43">
        <v>14.53</v>
      </c>
      <c r="Q7" s="43">
        <v>155.63999999999999</v>
      </c>
    </row>
    <row r="8" spans="1:18" ht="18.75" x14ac:dyDescent="0.3">
      <c r="A8" s="14"/>
      <c r="B8" s="84" t="s">
        <v>89</v>
      </c>
      <c r="C8" s="86">
        <v>90</v>
      </c>
      <c r="D8" s="87">
        <v>23</v>
      </c>
      <c r="E8" s="88">
        <v>7</v>
      </c>
      <c r="F8" s="86">
        <v>12.5</v>
      </c>
      <c r="G8" s="86">
        <v>61</v>
      </c>
      <c r="H8" s="82">
        <v>342</v>
      </c>
      <c r="I8" s="46"/>
      <c r="J8" s="55">
        <v>97</v>
      </c>
      <c r="K8" s="47" t="s">
        <v>97</v>
      </c>
      <c r="L8" s="50">
        <v>15</v>
      </c>
      <c r="M8" s="51">
        <v>10.5</v>
      </c>
      <c r="N8" s="50">
        <v>3.48</v>
      </c>
      <c r="O8" s="50">
        <v>4.43</v>
      </c>
      <c r="P8" s="50">
        <v>0</v>
      </c>
      <c r="Q8" s="43">
        <v>53.75</v>
      </c>
    </row>
    <row r="9" spans="1:18" ht="18.75" x14ac:dyDescent="0.3">
      <c r="A9" s="14">
        <v>686</v>
      </c>
      <c r="B9" s="84" t="s">
        <v>24</v>
      </c>
      <c r="C9" s="89" t="s">
        <v>47</v>
      </c>
      <c r="D9" s="90">
        <v>4.43</v>
      </c>
      <c r="E9" s="89">
        <v>0.25</v>
      </c>
      <c r="F9" s="89">
        <v>0.05</v>
      </c>
      <c r="G9" s="89">
        <v>6.61</v>
      </c>
      <c r="H9" s="89">
        <v>38</v>
      </c>
      <c r="I9" s="54"/>
      <c r="J9" s="14">
        <v>701</v>
      </c>
      <c r="K9" s="84" t="s">
        <v>66</v>
      </c>
      <c r="L9" s="93">
        <v>200</v>
      </c>
      <c r="M9" s="94">
        <v>5.8</v>
      </c>
      <c r="N9" s="93">
        <v>0.15</v>
      </c>
      <c r="O9" s="93">
        <v>0.14000000000000001</v>
      </c>
      <c r="P9" s="93">
        <v>9.93</v>
      </c>
      <c r="Q9" s="94">
        <v>64</v>
      </c>
    </row>
    <row r="10" spans="1:18" ht="18.75" x14ac:dyDescent="0.3">
      <c r="A10" s="14"/>
      <c r="B10" s="84" t="s">
        <v>17</v>
      </c>
      <c r="C10" s="86">
        <v>50</v>
      </c>
      <c r="D10" s="90">
        <v>2.75</v>
      </c>
      <c r="E10" s="86">
        <v>3.8</v>
      </c>
      <c r="F10" s="86">
        <v>0.4</v>
      </c>
      <c r="G10" s="86">
        <v>24.6</v>
      </c>
      <c r="H10" s="86">
        <v>130.6</v>
      </c>
      <c r="I10" s="54"/>
      <c r="J10" s="82"/>
      <c r="K10" s="84" t="s">
        <v>17</v>
      </c>
      <c r="L10" s="86">
        <v>40</v>
      </c>
      <c r="M10" s="90">
        <v>2.2000000000000002</v>
      </c>
      <c r="N10" s="86">
        <v>3.04</v>
      </c>
      <c r="O10" s="86">
        <v>0.32</v>
      </c>
      <c r="P10" s="86">
        <v>19.68</v>
      </c>
      <c r="Q10" s="86">
        <v>104.5</v>
      </c>
    </row>
    <row r="11" spans="1:18" ht="18.75" x14ac:dyDescent="0.3">
      <c r="A11" s="49"/>
      <c r="B11" s="57" t="s">
        <v>19</v>
      </c>
      <c r="C11" s="58">
        <v>609</v>
      </c>
      <c r="D11" s="59">
        <f>SUM(D7:D10)</f>
        <v>43</v>
      </c>
      <c r="E11" s="59">
        <f>SUM(E7:E10)</f>
        <v>16.82</v>
      </c>
      <c r="F11" s="59">
        <f>SUM(F7:F10)</f>
        <v>17.04</v>
      </c>
      <c r="G11" s="59">
        <f>SUM(G7:G10)</f>
        <v>106.46000000000001</v>
      </c>
      <c r="H11" s="59">
        <f>SUM(H7:H10)</f>
        <v>664.85</v>
      </c>
      <c r="I11" s="48"/>
      <c r="J11" s="65"/>
      <c r="K11" s="64" t="s">
        <v>19</v>
      </c>
      <c r="L11" s="58">
        <v>530</v>
      </c>
      <c r="M11" s="59">
        <f>SUM(M7:M10)</f>
        <v>43</v>
      </c>
      <c r="N11" s="59">
        <f t="shared" ref="N11:Q11" si="0">SUM(N7:N10)</f>
        <v>20.47</v>
      </c>
      <c r="O11" s="59">
        <f t="shared" si="0"/>
        <v>9.5800000000000018</v>
      </c>
      <c r="P11" s="59">
        <f t="shared" si="0"/>
        <v>44.14</v>
      </c>
      <c r="Q11" s="59">
        <f t="shared" si="0"/>
        <v>377.89</v>
      </c>
    </row>
    <row r="12" spans="1:18" ht="15.75" x14ac:dyDescent="0.25">
      <c r="A12" s="4"/>
      <c r="B12" s="20"/>
      <c r="C12" s="8"/>
      <c r="D12" s="21"/>
      <c r="E12" s="8"/>
      <c r="F12" s="8"/>
      <c r="G12" s="8"/>
      <c r="H12" s="8"/>
      <c r="I12" s="22"/>
      <c r="J12" s="8"/>
      <c r="K12" s="20"/>
      <c r="L12" s="8"/>
      <c r="M12" s="21"/>
      <c r="N12" s="8"/>
      <c r="O12" s="8"/>
      <c r="P12" s="8"/>
      <c r="Q12" s="8"/>
    </row>
    <row r="13" spans="1:18" ht="15.75" x14ac:dyDescent="0.25">
      <c r="A13" s="4"/>
      <c r="B13" s="146" t="s">
        <v>20</v>
      </c>
      <c r="C13" s="147"/>
      <c r="D13" s="147"/>
      <c r="E13" s="147"/>
      <c r="F13" s="147"/>
      <c r="G13" s="147"/>
      <c r="H13" s="148"/>
      <c r="I13" s="23"/>
      <c r="J13" s="24"/>
      <c r="K13" s="146" t="s">
        <v>21</v>
      </c>
      <c r="L13" s="147"/>
      <c r="M13" s="147"/>
      <c r="N13" s="147"/>
      <c r="O13" s="147"/>
      <c r="P13" s="147"/>
      <c r="Q13" s="148"/>
    </row>
    <row r="14" spans="1:18" ht="15.75" customHeight="1" x14ac:dyDescent="0.25">
      <c r="A14" s="149" t="s">
        <v>3</v>
      </c>
      <c r="B14" s="139" t="s">
        <v>4</v>
      </c>
      <c r="C14" s="139" t="s">
        <v>5</v>
      </c>
      <c r="D14" s="141" t="s">
        <v>6</v>
      </c>
      <c r="E14" s="143" t="s">
        <v>7</v>
      </c>
      <c r="F14" s="144"/>
      <c r="G14" s="145"/>
      <c r="H14" s="139" t="s">
        <v>8</v>
      </c>
      <c r="I14" s="7"/>
      <c r="J14" s="149" t="s">
        <v>3</v>
      </c>
      <c r="K14" s="139" t="s">
        <v>4</v>
      </c>
      <c r="L14" s="139" t="s">
        <v>5</v>
      </c>
      <c r="M14" s="141" t="s">
        <v>6</v>
      </c>
      <c r="N14" s="143" t="s">
        <v>7</v>
      </c>
      <c r="O14" s="144"/>
      <c r="P14" s="145"/>
      <c r="Q14" s="139" t="s">
        <v>8</v>
      </c>
    </row>
    <row r="15" spans="1:18" ht="15.75" x14ac:dyDescent="0.25">
      <c r="A15" s="150"/>
      <c r="B15" s="140"/>
      <c r="C15" s="140"/>
      <c r="D15" s="142"/>
      <c r="E15" s="8" t="s">
        <v>9</v>
      </c>
      <c r="F15" s="8" t="s">
        <v>10</v>
      </c>
      <c r="G15" s="8" t="s">
        <v>11</v>
      </c>
      <c r="H15" s="140"/>
      <c r="I15" s="9"/>
      <c r="J15" s="150"/>
      <c r="K15" s="140"/>
      <c r="L15" s="140"/>
      <c r="M15" s="142"/>
      <c r="N15" s="8" t="s">
        <v>9</v>
      </c>
      <c r="O15" s="8" t="s">
        <v>10</v>
      </c>
      <c r="P15" s="8" t="s">
        <v>11</v>
      </c>
      <c r="Q15" s="140"/>
    </row>
    <row r="16" spans="1:18" ht="18.75" x14ac:dyDescent="0.25">
      <c r="A16" s="10"/>
      <c r="B16" s="11" t="s">
        <v>59</v>
      </c>
      <c r="C16" s="12"/>
      <c r="D16" s="13"/>
      <c r="E16" s="8"/>
      <c r="F16" s="8"/>
      <c r="G16" s="8"/>
      <c r="H16" s="12"/>
      <c r="I16" s="9"/>
      <c r="J16" s="10"/>
      <c r="K16" s="11" t="s">
        <v>59</v>
      </c>
      <c r="L16" s="12"/>
      <c r="M16" s="13"/>
      <c r="N16" s="8"/>
      <c r="O16" s="8"/>
      <c r="P16" s="8"/>
      <c r="Q16" s="12"/>
    </row>
    <row r="17" spans="1:18" ht="37.5" x14ac:dyDescent="0.3">
      <c r="A17" s="43">
        <v>139</v>
      </c>
      <c r="B17" s="44" t="s">
        <v>90</v>
      </c>
      <c r="C17" s="55">
        <v>250</v>
      </c>
      <c r="D17" s="56">
        <v>12.82</v>
      </c>
      <c r="E17" s="55">
        <v>8.3800000000000008</v>
      </c>
      <c r="F17" s="55">
        <v>5.73</v>
      </c>
      <c r="G17" s="55">
        <v>20.350000000000001</v>
      </c>
      <c r="H17" s="55">
        <v>166.43</v>
      </c>
      <c r="I17" s="60"/>
      <c r="J17" s="43">
        <v>124</v>
      </c>
      <c r="K17" s="44" t="s">
        <v>96</v>
      </c>
      <c r="L17" s="43">
        <v>250</v>
      </c>
      <c r="M17" s="45">
        <v>12.95</v>
      </c>
      <c r="N17" s="43">
        <v>5.82</v>
      </c>
      <c r="O17" s="43">
        <v>7.04</v>
      </c>
      <c r="P17" s="43">
        <v>7.14</v>
      </c>
      <c r="Q17" s="43">
        <v>115.25</v>
      </c>
    </row>
    <row r="18" spans="1:18" ht="18.75" x14ac:dyDescent="0.3">
      <c r="A18" s="49">
        <v>333</v>
      </c>
      <c r="B18" s="44" t="s">
        <v>91</v>
      </c>
      <c r="C18" s="50">
        <v>150</v>
      </c>
      <c r="D18" s="51">
        <v>19.48</v>
      </c>
      <c r="E18" s="50">
        <v>7.91</v>
      </c>
      <c r="F18" s="50">
        <v>6.82</v>
      </c>
      <c r="G18" s="50">
        <v>28.65</v>
      </c>
      <c r="H18" s="43">
        <v>207.7</v>
      </c>
      <c r="I18" s="60"/>
      <c r="J18" s="49"/>
      <c r="K18" s="44" t="s">
        <v>92</v>
      </c>
      <c r="L18" s="50">
        <v>90</v>
      </c>
      <c r="M18" s="51">
        <v>24</v>
      </c>
      <c r="N18" s="50">
        <v>5.4</v>
      </c>
      <c r="O18" s="50">
        <v>11.25</v>
      </c>
      <c r="P18" s="50">
        <v>54.9</v>
      </c>
      <c r="Q18" s="43">
        <v>358</v>
      </c>
    </row>
    <row r="19" spans="1:18" ht="18.75" x14ac:dyDescent="0.3">
      <c r="A19" s="82">
        <v>707</v>
      </c>
      <c r="B19" s="92" t="s">
        <v>72</v>
      </c>
      <c r="C19" s="82">
        <v>200</v>
      </c>
      <c r="D19" s="85">
        <v>8.5</v>
      </c>
      <c r="E19" s="82">
        <v>0.5</v>
      </c>
      <c r="F19" s="82">
        <v>0.1</v>
      </c>
      <c r="G19" s="82">
        <v>10.1</v>
      </c>
      <c r="H19" s="82">
        <v>82.8</v>
      </c>
      <c r="I19" s="60"/>
      <c r="J19" s="82">
        <v>639</v>
      </c>
      <c r="K19" s="92" t="s">
        <v>113</v>
      </c>
      <c r="L19" s="82">
        <v>200</v>
      </c>
      <c r="M19" s="85">
        <v>3.3</v>
      </c>
      <c r="N19" s="82">
        <v>0.47</v>
      </c>
      <c r="O19" s="82">
        <v>0</v>
      </c>
      <c r="P19" s="82">
        <v>19.78</v>
      </c>
      <c r="Q19" s="82">
        <v>112.68</v>
      </c>
    </row>
    <row r="20" spans="1:18" ht="18.75" x14ac:dyDescent="0.3">
      <c r="A20" s="14"/>
      <c r="B20" s="84" t="s">
        <v>17</v>
      </c>
      <c r="C20" s="86">
        <v>40</v>
      </c>
      <c r="D20" s="90">
        <v>2.2000000000000002</v>
      </c>
      <c r="E20" s="86">
        <v>3.04</v>
      </c>
      <c r="F20" s="86">
        <v>0.32</v>
      </c>
      <c r="G20" s="86">
        <v>19.68</v>
      </c>
      <c r="H20" s="86">
        <v>104.5</v>
      </c>
      <c r="I20" s="48"/>
      <c r="J20" s="14"/>
      <c r="K20" s="84" t="s">
        <v>17</v>
      </c>
      <c r="L20" s="86">
        <v>50</v>
      </c>
      <c r="M20" s="90">
        <v>2.75</v>
      </c>
      <c r="N20" s="86">
        <v>3.8</v>
      </c>
      <c r="O20" s="86">
        <v>0.4</v>
      </c>
      <c r="P20" s="86">
        <v>24.6</v>
      </c>
      <c r="Q20" s="86">
        <v>130.6</v>
      </c>
    </row>
    <row r="21" spans="1:18" ht="18.75" x14ac:dyDescent="0.3">
      <c r="A21" s="49"/>
      <c r="B21" s="44"/>
      <c r="C21" s="50"/>
      <c r="D21" s="51"/>
      <c r="E21" s="50"/>
      <c r="F21" s="50"/>
      <c r="G21" s="50"/>
      <c r="H21" s="43"/>
      <c r="I21" s="48"/>
      <c r="J21" s="49"/>
      <c r="K21" s="44"/>
      <c r="L21" s="50"/>
      <c r="M21" s="53"/>
      <c r="N21" s="50"/>
      <c r="O21" s="50"/>
      <c r="P21" s="50"/>
      <c r="Q21" s="50"/>
    </row>
    <row r="22" spans="1:18" ht="18.75" x14ac:dyDescent="0.3">
      <c r="A22" s="61"/>
      <c r="B22" s="57" t="s">
        <v>19</v>
      </c>
      <c r="C22" s="58">
        <f t="shared" ref="C22:H22" si="1">SUM(C17:C21)</f>
        <v>640</v>
      </c>
      <c r="D22" s="59">
        <f t="shared" si="1"/>
        <v>43</v>
      </c>
      <c r="E22" s="59">
        <f t="shared" si="1"/>
        <v>19.829999999999998</v>
      </c>
      <c r="F22" s="59">
        <f t="shared" si="1"/>
        <v>12.97</v>
      </c>
      <c r="G22" s="59">
        <f t="shared" si="1"/>
        <v>78.78</v>
      </c>
      <c r="H22" s="59">
        <f t="shared" si="1"/>
        <v>561.43000000000006</v>
      </c>
      <c r="I22" s="62"/>
      <c r="J22" s="63"/>
      <c r="K22" s="64" t="s">
        <v>19</v>
      </c>
      <c r="L22" s="58">
        <f t="shared" ref="L22:Q22" si="2">SUM(L17:L21)</f>
        <v>590</v>
      </c>
      <c r="M22" s="59">
        <f t="shared" si="2"/>
        <v>43</v>
      </c>
      <c r="N22" s="58">
        <f t="shared" si="2"/>
        <v>15.490000000000002</v>
      </c>
      <c r="O22" s="58">
        <f t="shared" si="2"/>
        <v>18.689999999999998</v>
      </c>
      <c r="P22" s="58">
        <f t="shared" si="2"/>
        <v>106.41999999999999</v>
      </c>
      <c r="Q22" s="58">
        <f t="shared" si="2"/>
        <v>716.53000000000009</v>
      </c>
      <c r="R22" s="30"/>
    </row>
    <row r="23" spans="1:18" ht="15.75" x14ac:dyDescent="0.25">
      <c r="A23" s="4"/>
      <c r="B23" s="20"/>
      <c r="C23" s="8"/>
      <c r="D23" s="21"/>
      <c r="E23" s="8"/>
      <c r="F23" s="8"/>
      <c r="G23" s="8"/>
      <c r="H23" s="8"/>
      <c r="I23" s="22"/>
      <c r="J23" s="8"/>
      <c r="K23" s="20"/>
      <c r="L23" s="8"/>
      <c r="M23" s="21"/>
      <c r="N23" s="8"/>
      <c r="O23" s="8"/>
      <c r="P23" s="8"/>
      <c r="Q23" s="8"/>
    </row>
    <row r="24" spans="1:18" ht="15.75" x14ac:dyDescent="0.25">
      <c r="A24" s="4"/>
      <c r="B24" s="146" t="s">
        <v>28</v>
      </c>
      <c r="C24" s="147"/>
      <c r="D24" s="147"/>
      <c r="E24" s="147"/>
      <c r="F24" s="147"/>
      <c r="G24" s="147"/>
      <c r="H24" s="148"/>
      <c r="I24" s="23"/>
      <c r="J24" s="24"/>
      <c r="K24" s="146" t="s">
        <v>29</v>
      </c>
      <c r="L24" s="147"/>
      <c r="M24" s="147"/>
      <c r="N24" s="147"/>
      <c r="O24" s="147"/>
      <c r="P24" s="147"/>
      <c r="Q24" s="148"/>
    </row>
    <row r="25" spans="1:18" ht="15.75" customHeight="1" x14ac:dyDescent="0.25">
      <c r="A25" s="149" t="s">
        <v>3</v>
      </c>
      <c r="B25" s="139" t="s">
        <v>4</v>
      </c>
      <c r="C25" s="139" t="s">
        <v>5</v>
      </c>
      <c r="D25" s="141" t="s">
        <v>6</v>
      </c>
      <c r="E25" s="143" t="s">
        <v>7</v>
      </c>
      <c r="F25" s="144"/>
      <c r="G25" s="145"/>
      <c r="H25" s="139" t="s">
        <v>8</v>
      </c>
      <c r="I25" s="7"/>
      <c r="J25" s="149" t="s">
        <v>3</v>
      </c>
      <c r="K25" s="139" t="s">
        <v>4</v>
      </c>
      <c r="L25" s="139" t="s">
        <v>5</v>
      </c>
      <c r="M25" s="141" t="s">
        <v>6</v>
      </c>
      <c r="N25" s="143" t="s">
        <v>7</v>
      </c>
      <c r="O25" s="144"/>
      <c r="P25" s="145"/>
      <c r="Q25" s="139" t="s">
        <v>8</v>
      </c>
    </row>
    <row r="26" spans="1:18" ht="15.75" x14ac:dyDescent="0.25">
      <c r="A26" s="150"/>
      <c r="B26" s="140"/>
      <c r="C26" s="140"/>
      <c r="D26" s="142"/>
      <c r="E26" s="8" t="s">
        <v>9</v>
      </c>
      <c r="F26" s="8" t="s">
        <v>10</v>
      </c>
      <c r="G26" s="8" t="s">
        <v>11</v>
      </c>
      <c r="H26" s="140"/>
      <c r="I26" s="9"/>
      <c r="J26" s="150"/>
      <c r="K26" s="140"/>
      <c r="L26" s="140"/>
      <c r="M26" s="142"/>
      <c r="N26" s="8" t="s">
        <v>9</v>
      </c>
      <c r="O26" s="8" t="s">
        <v>10</v>
      </c>
      <c r="P26" s="8" t="s">
        <v>11</v>
      </c>
      <c r="Q26" s="140"/>
    </row>
    <row r="27" spans="1:18" ht="18.75" x14ac:dyDescent="0.25">
      <c r="A27" s="10"/>
      <c r="B27" s="11" t="s">
        <v>59</v>
      </c>
      <c r="C27" s="12"/>
      <c r="D27" s="13"/>
      <c r="E27" s="8"/>
      <c r="F27" s="8"/>
      <c r="G27" s="8"/>
      <c r="H27" s="12"/>
      <c r="I27" s="9"/>
      <c r="J27" s="10"/>
      <c r="K27" s="11" t="s">
        <v>59</v>
      </c>
      <c r="L27" s="12"/>
      <c r="M27" s="13"/>
      <c r="N27" s="8"/>
      <c r="O27" s="8"/>
      <c r="P27" s="8"/>
      <c r="Q27" s="12"/>
    </row>
    <row r="28" spans="1:18" ht="37.5" x14ac:dyDescent="0.3">
      <c r="A28" s="43">
        <v>110</v>
      </c>
      <c r="B28" s="44" t="s">
        <v>93</v>
      </c>
      <c r="C28" s="43" t="s">
        <v>80</v>
      </c>
      <c r="D28" s="45">
        <v>22.25</v>
      </c>
      <c r="E28" s="43">
        <v>17.78</v>
      </c>
      <c r="F28" s="43">
        <v>10.8</v>
      </c>
      <c r="G28" s="43">
        <v>13.28</v>
      </c>
      <c r="H28" s="43">
        <v>182.41</v>
      </c>
      <c r="I28" s="48"/>
      <c r="J28" s="43">
        <v>139</v>
      </c>
      <c r="K28" s="44" t="s">
        <v>90</v>
      </c>
      <c r="L28" s="55">
        <v>250</v>
      </c>
      <c r="M28" s="56">
        <v>12.82</v>
      </c>
      <c r="N28" s="55">
        <v>8.3800000000000008</v>
      </c>
      <c r="O28" s="55">
        <v>5.73</v>
      </c>
      <c r="P28" s="55">
        <v>20.350000000000001</v>
      </c>
      <c r="Q28" s="55">
        <v>166.43</v>
      </c>
    </row>
    <row r="29" spans="1:18" ht="22.5" customHeight="1" x14ac:dyDescent="0.3">
      <c r="A29" s="43">
        <v>10</v>
      </c>
      <c r="B29" s="44" t="s">
        <v>81</v>
      </c>
      <c r="C29" s="43">
        <v>40</v>
      </c>
      <c r="D29" s="51">
        <v>15.25</v>
      </c>
      <c r="E29" s="43">
        <v>5.4</v>
      </c>
      <c r="F29" s="43">
        <v>9.0299999999999994</v>
      </c>
      <c r="G29" s="43">
        <v>8.3000000000000007</v>
      </c>
      <c r="H29" s="43">
        <v>141</v>
      </c>
      <c r="I29" s="48"/>
      <c r="J29" s="49">
        <v>333</v>
      </c>
      <c r="K29" s="44" t="s">
        <v>91</v>
      </c>
      <c r="L29" s="50">
        <v>150</v>
      </c>
      <c r="M29" s="51">
        <v>19.48</v>
      </c>
      <c r="N29" s="50">
        <v>7.91</v>
      </c>
      <c r="O29" s="50">
        <v>6.82</v>
      </c>
      <c r="P29" s="50">
        <v>28.65</v>
      </c>
      <c r="Q29" s="43">
        <v>207.7</v>
      </c>
    </row>
    <row r="30" spans="1:18" ht="18.75" x14ac:dyDescent="0.3">
      <c r="A30" s="82">
        <v>639</v>
      </c>
      <c r="B30" s="92" t="s">
        <v>113</v>
      </c>
      <c r="C30" s="82">
        <v>200</v>
      </c>
      <c r="D30" s="85">
        <v>3.3</v>
      </c>
      <c r="E30" s="82">
        <v>0.47</v>
      </c>
      <c r="F30" s="82">
        <v>0</v>
      </c>
      <c r="G30" s="82">
        <v>19.78</v>
      </c>
      <c r="H30" s="82">
        <v>112.68</v>
      </c>
      <c r="I30" s="48"/>
      <c r="J30" s="82">
        <v>707</v>
      </c>
      <c r="K30" s="92" t="s">
        <v>72</v>
      </c>
      <c r="L30" s="82">
        <v>200</v>
      </c>
      <c r="M30" s="85">
        <v>8.5</v>
      </c>
      <c r="N30" s="82">
        <v>0.5</v>
      </c>
      <c r="O30" s="82">
        <v>0.1</v>
      </c>
      <c r="P30" s="82">
        <v>10.1</v>
      </c>
      <c r="Q30" s="82">
        <v>82.8</v>
      </c>
    </row>
    <row r="31" spans="1:18" ht="18.75" x14ac:dyDescent="0.3">
      <c r="A31" s="14"/>
      <c r="B31" s="84" t="s">
        <v>17</v>
      </c>
      <c r="C31" s="86">
        <v>40</v>
      </c>
      <c r="D31" s="90">
        <v>2.2000000000000002</v>
      </c>
      <c r="E31" s="86">
        <v>3.04</v>
      </c>
      <c r="F31" s="86">
        <v>0.32</v>
      </c>
      <c r="G31" s="86">
        <v>19.68</v>
      </c>
      <c r="H31" s="86">
        <v>104.5</v>
      </c>
      <c r="I31" s="48"/>
      <c r="J31" s="14"/>
      <c r="K31" s="84" t="s">
        <v>17</v>
      </c>
      <c r="L31" s="86">
        <v>40</v>
      </c>
      <c r="M31" s="90">
        <v>2.2000000000000002</v>
      </c>
      <c r="N31" s="86">
        <v>3.04</v>
      </c>
      <c r="O31" s="86">
        <v>0.32</v>
      </c>
      <c r="P31" s="86">
        <v>19.68</v>
      </c>
      <c r="Q31" s="86">
        <v>104.5</v>
      </c>
    </row>
    <row r="32" spans="1:18" ht="18.75" x14ac:dyDescent="0.3">
      <c r="A32" s="61"/>
      <c r="B32" s="64" t="s">
        <v>19</v>
      </c>
      <c r="C32" s="65">
        <v>555</v>
      </c>
      <c r="D32" s="66">
        <f>SUM(D28:D31)</f>
        <v>43</v>
      </c>
      <c r="E32" s="66">
        <f t="shared" ref="E32:H32" si="3">SUM(E28:E31)</f>
        <v>26.689999999999998</v>
      </c>
      <c r="F32" s="66">
        <f t="shared" si="3"/>
        <v>20.149999999999999</v>
      </c>
      <c r="G32" s="66">
        <f t="shared" si="3"/>
        <v>61.04</v>
      </c>
      <c r="H32" s="66">
        <f t="shared" si="3"/>
        <v>540.58999999999992</v>
      </c>
      <c r="I32" s="60"/>
      <c r="J32" s="43"/>
      <c r="K32" s="57" t="s">
        <v>19</v>
      </c>
      <c r="L32" s="58">
        <f t="shared" ref="L32:Q32" si="4">SUM(L28:L31)</f>
        <v>640</v>
      </c>
      <c r="M32" s="59">
        <f t="shared" si="4"/>
        <v>43</v>
      </c>
      <c r="N32" s="59">
        <f t="shared" si="4"/>
        <v>19.829999999999998</v>
      </c>
      <c r="O32" s="59">
        <f t="shared" si="4"/>
        <v>12.97</v>
      </c>
      <c r="P32" s="59">
        <f t="shared" si="4"/>
        <v>78.78</v>
      </c>
      <c r="Q32" s="59">
        <f t="shared" si="4"/>
        <v>561.43000000000006</v>
      </c>
      <c r="R32" s="30"/>
    </row>
    <row r="33" spans="1:17" ht="15.75" x14ac:dyDescent="0.25">
      <c r="A33" s="4"/>
      <c r="B33" s="20"/>
      <c r="C33" s="8"/>
      <c r="D33" s="21"/>
      <c r="E33" s="8"/>
      <c r="F33" s="8"/>
      <c r="G33" s="8"/>
      <c r="H33" s="8"/>
      <c r="I33" s="22"/>
      <c r="J33" s="8"/>
      <c r="K33" s="20"/>
      <c r="L33" s="8"/>
      <c r="M33" s="21"/>
      <c r="N33" s="8"/>
      <c r="O33" s="8"/>
      <c r="P33" s="8"/>
      <c r="Q33" s="8"/>
    </row>
    <row r="34" spans="1:17" ht="15.75" x14ac:dyDescent="0.25">
      <c r="A34" s="4"/>
      <c r="B34" s="146" t="s">
        <v>33</v>
      </c>
      <c r="C34" s="147"/>
      <c r="D34" s="147"/>
      <c r="E34" s="147"/>
      <c r="F34" s="147"/>
      <c r="G34" s="147"/>
      <c r="H34" s="148"/>
      <c r="I34" s="23"/>
      <c r="J34" s="24"/>
      <c r="K34" s="146" t="s">
        <v>34</v>
      </c>
      <c r="L34" s="147"/>
      <c r="M34" s="147"/>
      <c r="N34" s="147"/>
      <c r="O34" s="147"/>
      <c r="P34" s="147"/>
      <c r="Q34" s="148"/>
    </row>
    <row r="35" spans="1:17" ht="15.75" customHeight="1" x14ac:dyDescent="0.25">
      <c r="A35" s="149" t="s">
        <v>3</v>
      </c>
      <c r="B35" s="139" t="s">
        <v>4</v>
      </c>
      <c r="C35" s="139" t="s">
        <v>5</v>
      </c>
      <c r="D35" s="141" t="s">
        <v>6</v>
      </c>
      <c r="E35" s="143" t="s">
        <v>7</v>
      </c>
      <c r="F35" s="144"/>
      <c r="G35" s="145"/>
      <c r="H35" s="139" t="s">
        <v>8</v>
      </c>
      <c r="I35" s="7"/>
      <c r="J35" s="149" t="s">
        <v>3</v>
      </c>
      <c r="K35" s="139" t="s">
        <v>4</v>
      </c>
      <c r="L35" s="139" t="s">
        <v>5</v>
      </c>
      <c r="M35" s="141" t="s">
        <v>6</v>
      </c>
      <c r="N35" s="143" t="s">
        <v>7</v>
      </c>
      <c r="O35" s="144"/>
      <c r="P35" s="145"/>
      <c r="Q35" s="139" t="s">
        <v>8</v>
      </c>
    </row>
    <row r="36" spans="1:17" ht="15.75" x14ac:dyDescent="0.25">
      <c r="A36" s="150"/>
      <c r="B36" s="140"/>
      <c r="C36" s="140"/>
      <c r="D36" s="142"/>
      <c r="E36" s="8" t="s">
        <v>9</v>
      </c>
      <c r="F36" s="8" t="s">
        <v>10</v>
      </c>
      <c r="G36" s="8" t="s">
        <v>11</v>
      </c>
      <c r="H36" s="140"/>
      <c r="I36" s="9"/>
      <c r="J36" s="150"/>
      <c r="K36" s="140"/>
      <c r="L36" s="140"/>
      <c r="M36" s="142"/>
      <c r="N36" s="8" t="s">
        <v>9</v>
      </c>
      <c r="O36" s="8" t="s">
        <v>10</v>
      </c>
      <c r="P36" s="8" t="s">
        <v>11</v>
      </c>
      <c r="Q36" s="140"/>
    </row>
    <row r="37" spans="1:17" ht="18.75" x14ac:dyDescent="0.25">
      <c r="A37" s="10"/>
      <c r="B37" s="11" t="s">
        <v>59</v>
      </c>
      <c r="C37" s="12"/>
      <c r="D37" s="13"/>
      <c r="E37" s="8"/>
      <c r="F37" s="8"/>
      <c r="G37" s="8"/>
      <c r="H37" s="12"/>
      <c r="I37" s="9"/>
      <c r="J37" s="10"/>
      <c r="K37" s="11" t="s">
        <v>59</v>
      </c>
      <c r="L37" s="12"/>
      <c r="M37" s="13"/>
      <c r="N37" s="8"/>
      <c r="O37" s="8"/>
      <c r="P37" s="8"/>
      <c r="Q37" s="12"/>
    </row>
    <row r="38" spans="1:17" ht="37.5" x14ac:dyDescent="0.3">
      <c r="A38" s="43">
        <v>138</v>
      </c>
      <c r="B38" s="44" t="s">
        <v>94</v>
      </c>
      <c r="C38" s="43" t="s">
        <v>80</v>
      </c>
      <c r="D38" s="43">
        <v>24.4</v>
      </c>
      <c r="E38" s="43">
        <v>11.78</v>
      </c>
      <c r="F38" s="43">
        <v>3.5</v>
      </c>
      <c r="G38" s="43">
        <v>26.66</v>
      </c>
      <c r="H38" s="43">
        <v>206.48</v>
      </c>
      <c r="I38" s="48"/>
      <c r="J38" s="43">
        <v>110</v>
      </c>
      <c r="K38" s="44" t="s">
        <v>84</v>
      </c>
      <c r="L38" s="43" t="s">
        <v>80</v>
      </c>
      <c r="M38" s="45">
        <v>22.25</v>
      </c>
      <c r="N38" s="43">
        <v>17.78</v>
      </c>
      <c r="O38" s="43">
        <v>10.8</v>
      </c>
      <c r="P38" s="43">
        <v>13.28</v>
      </c>
      <c r="Q38" s="43">
        <v>182.41</v>
      </c>
    </row>
    <row r="39" spans="1:17" ht="37.5" x14ac:dyDescent="0.3">
      <c r="A39" s="43">
        <v>337</v>
      </c>
      <c r="B39" s="44" t="s">
        <v>95</v>
      </c>
      <c r="C39" s="43">
        <v>40</v>
      </c>
      <c r="D39" s="45">
        <v>9.4</v>
      </c>
      <c r="E39" s="43">
        <v>4.78</v>
      </c>
      <c r="F39" s="43">
        <v>4.05</v>
      </c>
      <c r="G39" s="43">
        <v>0.25</v>
      </c>
      <c r="H39" s="43">
        <v>56.6</v>
      </c>
      <c r="I39" s="48"/>
      <c r="J39" s="55">
        <v>6</v>
      </c>
      <c r="K39" s="109" t="s">
        <v>98</v>
      </c>
      <c r="L39" s="50">
        <v>50</v>
      </c>
      <c r="M39" s="51">
        <v>14.52</v>
      </c>
      <c r="N39" s="50">
        <v>4.84</v>
      </c>
      <c r="O39" s="50">
        <v>4.68</v>
      </c>
      <c r="P39" s="50">
        <v>15.06</v>
      </c>
      <c r="Q39" s="43">
        <v>121.72</v>
      </c>
    </row>
    <row r="40" spans="1:17" ht="18.75" x14ac:dyDescent="0.3">
      <c r="A40" s="82">
        <v>699</v>
      </c>
      <c r="B40" s="92" t="s">
        <v>75</v>
      </c>
      <c r="C40" s="82">
        <v>200</v>
      </c>
      <c r="D40" s="85">
        <v>6.45</v>
      </c>
      <c r="E40" s="82">
        <v>0.12</v>
      </c>
      <c r="F40" s="82">
        <v>0.02</v>
      </c>
      <c r="G40" s="82">
        <v>6.74</v>
      </c>
      <c r="H40" s="85">
        <v>68</v>
      </c>
      <c r="I40" s="48"/>
      <c r="J40" s="82">
        <v>648</v>
      </c>
      <c r="K40" s="92" t="s">
        <v>70</v>
      </c>
      <c r="L40" s="93">
        <v>200</v>
      </c>
      <c r="M40" s="94">
        <v>4.03</v>
      </c>
      <c r="N40" s="93">
        <v>0.48</v>
      </c>
      <c r="O40" s="93">
        <v>0</v>
      </c>
      <c r="P40" s="93">
        <v>24.05</v>
      </c>
      <c r="Q40" s="94">
        <v>142.19999999999999</v>
      </c>
    </row>
    <row r="41" spans="1:17" ht="18.75" x14ac:dyDescent="0.3">
      <c r="A41" s="14"/>
      <c r="B41" s="84" t="s">
        <v>17</v>
      </c>
      <c r="C41" s="86">
        <v>50</v>
      </c>
      <c r="D41" s="90">
        <v>2.75</v>
      </c>
      <c r="E41" s="86">
        <v>4.4800000000000004</v>
      </c>
      <c r="F41" s="86">
        <v>0.64</v>
      </c>
      <c r="G41" s="86">
        <v>23.2</v>
      </c>
      <c r="H41" s="86">
        <v>130.6</v>
      </c>
      <c r="I41" s="54"/>
      <c r="J41" s="14"/>
      <c r="K41" s="84" t="s">
        <v>17</v>
      </c>
      <c r="L41" s="86">
        <v>40</v>
      </c>
      <c r="M41" s="90">
        <v>2.2000000000000002</v>
      </c>
      <c r="N41" s="86">
        <v>3.04</v>
      </c>
      <c r="O41" s="86">
        <v>0.32</v>
      </c>
      <c r="P41" s="86">
        <v>19.68</v>
      </c>
      <c r="Q41" s="86">
        <v>104.5</v>
      </c>
    </row>
    <row r="42" spans="1:17" ht="18.75" x14ac:dyDescent="0.3">
      <c r="A42" s="49"/>
      <c r="B42" s="44"/>
      <c r="C42" s="43"/>
      <c r="D42" s="45"/>
      <c r="E42" s="43"/>
      <c r="F42" s="43"/>
      <c r="G42" s="43"/>
      <c r="H42" s="43"/>
      <c r="I42" s="48"/>
      <c r="J42" s="49"/>
      <c r="K42" s="47"/>
      <c r="L42" s="43"/>
      <c r="M42" s="56"/>
      <c r="N42" s="43"/>
      <c r="O42" s="43"/>
      <c r="P42" s="43"/>
      <c r="Q42" s="43"/>
    </row>
    <row r="43" spans="1:17" ht="18.75" x14ac:dyDescent="0.3">
      <c r="A43" s="61"/>
      <c r="B43" s="64" t="s">
        <v>19</v>
      </c>
      <c r="C43" s="58">
        <v>565</v>
      </c>
      <c r="D43" s="59">
        <f t="shared" ref="D43:H43" si="5">SUM(D38:D42)</f>
        <v>43</v>
      </c>
      <c r="E43" s="58">
        <f t="shared" si="5"/>
        <v>21.16</v>
      </c>
      <c r="F43" s="58">
        <f t="shared" si="5"/>
        <v>8.2099999999999991</v>
      </c>
      <c r="G43" s="58">
        <f t="shared" si="5"/>
        <v>56.849999999999994</v>
      </c>
      <c r="H43" s="58">
        <f t="shared" si="5"/>
        <v>461.67999999999995</v>
      </c>
      <c r="I43" s="60"/>
      <c r="J43" s="65"/>
      <c r="K43" s="64" t="s">
        <v>19</v>
      </c>
      <c r="L43" s="58">
        <v>565</v>
      </c>
      <c r="M43" s="59">
        <f t="shared" ref="M43:Q43" si="6">SUM(M38:M42)</f>
        <v>43</v>
      </c>
      <c r="N43" s="59">
        <f t="shared" si="6"/>
        <v>26.14</v>
      </c>
      <c r="O43" s="59">
        <f t="shared" si="6"/>
        <v>15.8</v>
      </c>
      <c r="P43" s="59">
        <f t="shared" si="6"/>
        <v>72.069999999999993</v>
      </c>
      <c r="Q43" s="59">
        <f t="shared" si="6"/>
        <v>550.82999999999993</v>
      </c>
    </row>
    <row r="44" spans="1:17" ht="15.75" x14ac:dyDescent="0.25">
      <c r="A44" s="4"/>
      <c r="B44" s="146" t="s">
        <v>39</v>
      </c>
      <c r="C44" s="147"/>
      <c r="D44" s="147"/>
      <c r="E44" s="147"/>
      <c r="F44" s="147"/>
      <c r="G44" s="147"/>
      <c r="H44" s="148"/>
      <c r="I44" s="23"/>
      <c r="J44" s="24"/>
      <c r="K44" s="146" t="s">
        <v>40</v>
      </c>
      <c r="L44" s="147"/>
      <c r="M44" s="147"/>
      <c r="N44" s="147"/>
      <c r="O44" s="147"/>
      <c r="P44" s="147"/>
      <c r="Q44" s="148"/>
    </row>
    <row r="45" spans="1:17" ht="15.75" customHeight="1" x14ac:dyDescent="0.25">
      <c r="A45" s="149" t="s">
        <v>3</v>
      </c>
      <c r="B45" s="139" t="s">
        <v>4</v>
      </c>
      <c r="C45" s="139" t="s">
        <v>5</v>
      </c>
      <c r="D45" s="141" t="s">
        <v>6</v>
      </c>
      <c r="E45" s="143" t="s">
        <v>7</v>
      </c>
      <c r="F45" s="144"/>
      <c r="G45" s="145"/>
      <c r="H45" s="139" t="s">
        <v>8</v>
      </c>
      <c r="I45" s="7"/>
      <c r="J45" s="149" t="s">
        <v>3</v>
      </c>
      <c r="K45" s="139" t="s">
        <v>4</v>
      </c>
      <c r="L45" s="139" t="s">
        <v>5</v>
      </c>
      <c r="M45" s="141" t="s">
        <v>6</v>
      </c>
      <c r="N45" s="143" t="s">
        <v>7</v>
      </c>
      <c r="O45" s="144"/>
      <c r="P45" s="145"/>
      <c r="Q45" s="139" t="s">
        <v>8</v>
      </c>
    </row>
    <row r="46" spans="1:17" ht="15.75" x14ac:dyDescent="0.25">
      <c r="A46" s="150"/>
      <c r="B46" s="140"/>
      <c r="C46" s="140"/>
      <c r="D46" s="142"/>
      <c r="E46" s="8" t="s">
        <v>9</v>
      </c>
      <c r="F46" s="8" t="s">
        <v>10</v>
      </c>
      <c r="G46" s="8" t="s">
        <v>11</v>
      </c>
      <c r="H46" s="140"/>
      <c r="I46" s="9"/>
      <c r="J46" s="150"/>
      <c r="K46" s="140"/>
      <c r="L46" s="140"/>
      <c r="M46" s="142"/>
      <c r="N46" s="8" t="s">
        <v>9</v>
      </c>
      <c r="O46" s="8" t="s">
        <v>10</v>
      </c>
      <c r="P46" s="8" t="s">
        <v>11</v>
      </c>
      <c r="Q46" s="140"/>
    </row>
    <row r="47" spans="1:17" ht="18.75" x14ac:dyDescent="0.25">
      <c r="A47" s="10"/>
      <c r="B47" s="11" t="s">
        <v>59</v>
      </c>
      <c r="C47" s="12"/>
      <c r="D47" s="13"/>
      <c r="E47" s="8"/>
      <c r="F47" s="8"/>
      <c r="G47" s="8"/>
      <c r="H47" s="12"/>
      <c r="I47" s="9"/>
      <c r="J47" s="10"/>
      <c r="K47" s="11" t="s">
        <v>59</v>
      </c>
      <c r="L47" s="12"/>
      <c r="M47" s="13"/>
      <c r="N47" s="8"/>
      <c r="O47" s="8"/>
      <c r="P47" s="8"/>
      <c r="Q47" s="12"/>
    </row>
    <row r="48" spans="1:17" ht="37.5" x14ac:dyDescent="0.3">
      <c r="A48" s="43">
        <v>148</v>
      </c>
      <c r="B48" s="44" t="s">
        <v>85</v>
      </c>
      <c r="C48" s="55" t="s">
        <v>80</v>
      </c>
      <c r="D48" s="56">
        <v>24.4</v>
      </c>
      <c r="E48" s="55">
        <v>14.49</v>
      </c>
      <c r="F48" s="55">
        <v>4.0599999999999996</v>
      </c>
      <c r="G48" s="55">
        <v>31.11</v>
      </c>
      <c r="H48" s="55">
        <v>188.21</v>
      </c>
      <c r="I48" s="48"/>
      <c r="J48" s="82">
        <v>138</v>
      </c>
      <c r="K48" s="84" t="s">
        <v>109</v>
      </c>
      <c r="L48" s="82" t="s">
        <v>80</v>
      </c>
      <c r="M48" s="82">
        <v>24.47</v>
      </c>
      <c r="N48" s="82">
        <v>11.61</v>
      </c>
      <c r="O48" s="82">
        <v>3.39</v>
      </c>
      <c r="P48" s="82">
        <v>27.15</v>
      </c>
      <c r="Q48" s="82">
        <v>180.39</v>
      </c>
    </row>
    <row r="49" spans="1:17" ht="18.75" x14ac:dyDescent="0.3">
      <c r="A49" s="43"/>
      <c r="B49" s="47" t="s">
        <v>82</v>
      </c>
      <c r="C49" s="50" t="s">
        <v>83</v>
      </c>
      <c r="D49" s="51">
        <v>14.3</v>
      </c>
      <c r="E49" s="50">
        <v>1.8</v>
      </c>
      <c r="F49" s="50">
        <v>2.86</v>
      </c>
      <c r="G49" s="50">
        <v>41.44</v>
      </c>
      <c r="H49" s="43">
        <v>139.4</v>
      </c>
      <c r="I49" s="60"/>
      <c r="J49" s="43"/>
      <c r="K49" s="47" t="s">
        <v>82</v>
      </c>
      <c r="L49" s="50" t="s">
        <v>83</v>
      </c>
      <c r="M49" s="51">
        <v>14.23</v>
      </c>
      <c r="N49" s="50">
        <v>1.8</v>
      </c>
      <c r="O49" s="50">
        <v>2.86</v>
      </c>
      <c r="P49" s="50">
        <v>41.44</v>
      </c>
      <c r="Q49" s="43">
        <v>139.4</v>
      </c>
    </row>
    <row r="50" spans="1:17" ht="18.75" x14ac:dyDescent="0.3">
      <c r="A50" s="14">
        <v>685</v>
      </c>
      <c r="B50" s="84" t="s">
        <v>16</v>
      </c>
      <c r="C50" s="89" t="s">
        <v>50</v>
      </c>
      <c r="D50" s="90">
        <v>2.1</v>
      </c>
      <c r="E50" s="89">
        <v>0.19</v>
      </c>
      <c r="F50" s="89">
        <v>0.04</v>
      </c>
      <c r="G50" s="89">
        <v>6.42</v>
      </c>
      <c r="H50" s="89">
        <v>43.9</v>
      </c>
      <c r="I50" s="48"/>
      <c r="J50" s="14">
        <v>685</v>
      </c>
      <c r="K50" s="84" t="s">
        <v>16</v>
      </c>
      <c r="L50" s="89" t="s">
        <v>50</v>
      </c>
      <c r="M50" s="90">
        <v>2.1</v>
      </c>
      <c r="N50" s="89">
        <v>0.19</v>
      </c>
      <c r="O50" s="89">
        <v>0.04</v>
      </c>
      <c r="P50" s="89">
        <v>6.42</v>
      </c>
      <c r="Q50" s="89">
        <v>43.9</v>
      </c>
    </row>
    <row r="51" spans="1:17" ht="18.75" x14ac:dyDescent="0.3">
      <c r="A51" s="14"/>
      <c r="B51" s="84" t="s">
        <v>17</v>
      </c>
      <c r="C51" s="86">
        <v>40</v>
      </c>
      <c r="D51" s="90">
        <v>2.2000000000000002</v>
      </c>
      <c r="E51" s="86">
        <v>3.04</v>
      </c>
      <c r="F51" s="86">
        <v>0.32</v>
      </c>
      <c r="G51" s="86">
        <v>19.68</v>
      </c>
      <c r="H51" s="86">
        <v>104.5</v>
      </c>
      <c r="I51" s="48"/>
      <c r="J51" s="14"/>
      <c r="K51" s="84" t="s">
        <v>17</v>
      </c>
      <c r="L51" s="86">
        <v>40</v>
      </c>
      <c r="M51" s="90">
        <v>2.2000000000000002</v>
      </c>
      <c r="N51" s="86">
        <v>3.04</v>
      </c>
      <c r="O51" s="86">
        <v>0.32</v>
      </c>
      <c r="P51" s="86">
        <v>19.68</v>
      </c>
      <c r="Q51" s="86">
        <v>104.5</v>
      </c>
    </row>
    <row r="52" spans="1:17" ht="18.75" x14ac:dyDescent="0.3">
      <c r="A52" s="49"/>
      <c r="B52" s="64" t="s">
        <v>19</v>
      </c>
      <c r="C52" s="65">
        <v>567</v>
      </c>
      <c r="D52" s="66">
        <f>SUM(D46:D51)</f>
        <v>43.000000000000007</v>
      </c>
      <c r="E52" s="65">
        <f>SUM(E46:E51)</f>
        <v>19.52</v>
      </c>
      <c r="F52" s="65">
        <f>SUM(F46:F51)</f>
        <v>7.28</v>
      </c>
      <c r="G52" s="65">
        <f>SUM(G46:G51)</f>
        <v>98.65</v>
      </c>
      <c r="H52" s="65">
        <f>SUM(H46:H51)</f>
        <v>476.01</v>
      </c>
      <c r="I52" s="48"/>
      <c r="J52" s="65"/>
      <c r="K52" s="64" t="s">
        <v>19</v>
      </c>
      <c r="L52" s="58">
        <v>567</v>
      </c>
      <c r="M52" s="59">
        <f>SUM(M48:M51)</f>
        <v>43.000000000000007</v>
      </c>
      <c r="N52" s="59">
        <f>SUM(N48:N51)</f>
        <v>16.64</v>
      </c>
      <c r="O52" s="59">
        <f>SUM(O48:O51)</f>
        <v>6.61</v>
      </c>
      <c r="P52" s="59">
        <f>SUM(P48:P51)</f>
        <v>94.69</v>
      </c>
      <c r="Q52" s="59">
        <f>SUM(Q48:Q51)</f>
        <v>468.18999999999994</v>
      </c>
    </row>
    <row r="53" spans="1:17" ht="15.75" x14ac:dyDescent="0.25">
      <c r="A53" s="3"/>
      <c r="B53" s="31"/>
      <c r="C53" s="32"/>
      <c r="D53" s="33"/>
      <c r="E53" s="32"/>
      <c r="F53" s="32"/>
      <c r="G53" s="32"/>
      <c r="H53" s="32"/>
      <c r="I53" s="34"/>
      <c r="J53" s="35"/>
      <c r="K53" s="31"/>
      <c r="L53" s="32"/>
      <c r="M53" s="33"/>
      <c r="N53" s="32"/>
      <c r="O53" s="32"/>
      <c r="P53" s="32"/>
      <c r="Q53" s="32"/>
    </row>
    <row r="54" spans="1:17" ht="15.75" x14ac:dyDescent="0.25">
      <c r="A54" s="3"/>
      <c r="C54" s="36"/>
      <c r="D54" s="37"/>
      <c r="E54" s="37">
        <f>E52+E43+E32+E22+E11</f>
        <v>104.02000000000001</v>
      </c>
      <c r="F54" s="37">
        <f>F52+F43+F32+F22+F11</f>
        <v>65.650000000000006</v>
      </c>
      <c r="G54" s="37">
        <f>G52+G43+G32+G22+G11</f>
        <v>401.78</v>
      </c>
      <c r="H54" s="37">
        <f>H52+H43+H32+H22+H11</f>
        <v>2704.56</v>
      </c>
      <c r="I54" s="34"/>
      <c r="J54" s="3"/>
      <c r="M54" s="1"/>
      <c r="N54" s="1">
        <f>N52+N43+N32+N22+N11</f>
        <v>98.57</v>
      </c>
      <c r="O54" s="1">
        <f>O52+O43+O32+O22+O11</f>
        <v>63.650000000000006</v>
      </c>
      <c r="P54" s="1">
        <f>P52+P43+P32+P22+P11</f>
        <v>396.09999999999997</v>
      </c>
      <c r="Q54" s="1">
        <f>Q52+Q43+Q32+Q22+Q11</f>
        <v>2674.87</v>
      </c>
    </row>
    <row r="55" spans="1:17" ht="15.75" x14ac:dyDescent="0.25">
      <c r="A55" s="3"/>
      <c r="C55" s="36"/>
      <c r="D55" s="37"/>
      <c r="E55" s="37">
        <f>E54/5</f>
        <v>20.804000000000002</v>
      </c>
      <c r="F55" s="37">
        <f t="shared" ref="F55:H55" si="7">F54/5</f>
        <v>13.13</v>
      </c>
      <c r="G55" s="37">
        <f t="shared" si="7"/>
        <v>80.355999999999995</v>
      </c>
      <c r="H55" s="37">
        <f t="shared" si="7"/>
        <v>540.91200000000003</v>
      </c>
      <c r="I55" s="34"/>
      <c r="J55" s="3"/>
      <c r="M55" s="1"/>
      <c r="N55" s="1">
        <f>N54/5</f>
        <v>19.713999999999999</v>
      </c>
      <c r="O55" s="1">
        <f t="shared" ref="O55:Q55" si="8">O54/5</f>
        <v>12.73</v>
      </c>
      <c r="P55" s="1">
        <f t="shared" si="8"/>
        <v>79.22</v>
      </c>
      <c r="Q55" s="1">
        <f t="shared" si="8"/>
        <v>534.97399999999993</v>
      </c>
    </row>
    <row r="56" spans="1:17" ht="15.75" x14ac:dyDescent="0.25">
      <c r="A56" s="3"/>
      <c r="B56" t="s">
        <v>46</v>
      </c>
      <c r="D56" s="1"/>
      <c r="E56">
        <v>1</v>
      </c>
      <c r="F56">
        <v>1</v>
      </c>
      <c r="G56">
        <v>4</v>
      </c>
      <c r="J56" s="3"/>
      <c r="K56" t="s">
        <v>46</v>
      </c>
      <c r="M56" s="1"/>
      <c r="N56">
        <v>1</v>
      </c>
      <c r="O56">
        <v>1</v>
      </c>
      <c r="P56">
        <v>4</v>
      </c>
    </row>
  </sheetData>
  <mergeCells count="72">
    <mergeCell ref="B44:H44"/>
    <mergeCell ref="K44:Q44"/>
    <mergeCell ref="Q45:Q46"/>
    <mergeCell ref="A45:A46"/>
    <mergeCell ref="B45:B46"/>
    <mergeCell ref="C45:C46"/>
    <mergeCell ref="D45:D46"/>
    <mergeCell ref="E45:G45"/>
    <mergeCell ref="H45:H46"/>
    <mergeCell ref="J45:J46"/>
    <mergeCell ref="K45:K46"/>
    <mergeCell ref="L45:L46"/>
    <mergeCell ref="M45:M46"/>
    <mergeCell ref="N45:P45"/>
    <mergeCell ref="B34:H34"/>
    <mergeCell ref="K34:Q34"/>
    <mergeCell ref="A35:A36"/>
    <mergeCell ref="B35:B36"/>
    <mergeCell ref="C35:C36"/>
    <mergeCell ref="D35:D36"/>
    <mergeCell ref="E35:G35"/>
    <mergeCell ref="H35:H36"/>
    <mergeCell ref="J35:J36"/>
    <mergeCell ref="K35:K36"/>
    <mergeCell ref="L35:L36"/>
    <mergeCell ref="M35:M36"/>
    <mergeCell ref="N35:P35"/>
    <mergeCell ref="Q35:Q36"/>
    <mergeCell ref="B24:H24"/>
    <mergeCell ref="K24:Q24"/>
    <mergeCell ref="Q25:Q26"/>
    <mergeCell ref="A25:A26"/>
    <mergeCell ref="B25:B26"/>
    <mergeCell ref="C25:C26"/>
    <mergeCell ref="D25:D26"/>
    <mergeCell ref="E25:G25"/>
    <mergeCell ref="H25:H26"/>
    <mergeCell ref="J25:J26"/>
    <mergeCell ref="K25:K26"/>
    <mergeCell ref="L25:L26"/>
    <mergeCell ref="M25:M26"/>
    <mergeCell ref="N25:P25"/>
    <mergeCell ref="B13:H13"/>
    <mergeCell ref="K13:Q13"/>
    <mergeCell ref="A14:A15"/>
    <mergeCell ref="B14:B15"/>
    <mergeCell ref="C14:C15"/>
    <mergeCell ref="D14:D15"/>
    <mergeCell ref="E14:G14"/>
    <mergeCell ref="H14:H15"/>
    <mergeCell ref="J14:J15"/>
    <mergeCell ref="K14:K15"/>
    <mergeCell ref="L14:L15"/>
    <mergeCell ref="M14:M15"/>
    <mergeCell ref="N14:P14"/>
    <mergeCell ref="Q14:Q15"/>
    <mergeCell ref="Q4:Q5"/>
    <mergeCell ref="B1:R1"/>
    <mergeCell ref="B2:Q2"/>
    <mergeCell ref="B3:H3"/>
    <mergeCell ref="K3:Q3"/>
    <mergeCell ref="H4:H5"/>
    <mergeCell ref="J4:J5"/>
    <mergeCell ref="K4:K5"/>
    <mergeCell ref="L4:L5"/>
    <mergeCell ref="M4:M5"/>
    <mergeCell ref="N4:P4"/>
    <mergeCell ref="A4:A5"/>
    <mergeCell ref="B4:B5"/>
    <mergeCell ref="C4:C5"/>
    <mergeCell ref="D4:D5"/>
    <mergeCell ref="E4:G4"/>
  </mergeCells>
  <pageMargins left="0.70866141732283472" right="0.31496062992125984" top="0.74803149606299213" bottom="0.35433070866141736" header="0.31496062992125984" footer="0.31496062992125984"/>
  <pageSetup paperSize="9" scale="68" orientation="portrait" horizontalDpi="180" verticalDpi="180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tabSelected="1" view="pageBreakPreview" zoomScale="60" workbookViewId="0">
      <selection activeCell="C46" sqref="C46:H46"/>
    </sheetView>
  </sheetViews>
  <sheetFormatPr defaultRowHeight="15" x14ac:dyDescent="0.25"/>
  <cols>
    <col min="1" max="1" width="13.42578125" customWidth="1"/>
    <col min="2" max="2" width="34.140625" customWidth="1"/>
    <col min="3" max="3" width="14" customWidth="1"/>
    <col min="4" max="4" width="10.7109375" customWidth="1"/>
    <col min="7" max="7" width="10.28515625" customWidth="1"/>
    <col min="8" max="8" width="16.7109375" customWidth="1"/>
    <col min="9" max="9" width="1.5703125" customWidth="1"/>
    <col min="10" max="10" width="12.42578125" customWidth="1"/>
    <col min="11" max="11" width="34" customWidth="1"/>
    <col min="12" max="12" width="12.7109375" customWidth="1"/>
    <col min="13" max="13" width="11" customWidth="1"/>
    <col min="16" max="16" width="10.5703125" customWidth="1"/>
    <col min="17" max="17" width="17.7109375" customWidth="1"/>
  </cols>
  <sheetData>
    <row r="1" spans="1:17" ht="18.75" x14ac:dyDescent="0.25">
      <c r="A1" s="41"/>
      <c r="B1" s="151" t="s">
        <v>58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ht="18.75" x14ac:dyDescent="0.25">
      <c r="A2" s="4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ht="15.75" x14ac:dyDescent="0.25">
      <c r="A3" s="4"/>
      <c r="B3" s="146" t="s">
        <v>1</v>
      </c>
      <c r="C3" s="147"/>
      <c r="D3" s="147"/>
      <c r="E3" s="147"/>
      <c r="F3" s="147"/>
      <c r="G3" s="147"/>
      <c r="H3" s="148"/>
      <c r="I3" s="5"/>
      <c r="J3" s="6"/>
      <c r="K3" s="146" t="s">
        <v>2</v>
      </c>
      <c r="L3" s="147"/>
      <c r="M3" s="147"/>
      <c r="N3" s="147"/>
      <c r="O3" s="147"/>
      <c r="P3" s="147"/>
      <c r="Q3" s="148"/>
    </row>
    <row r="4" spans="1:17" ht="15.75" x14ac:dyDescent="0.25">
      <c r="A4" s="149" t="s">
        <v>3</v>
      </c>
      <c r="B4" s="139" t="s">
        <v>4</v>
      </c>
      <c r="C4" s="139" t="s">
        <v>5</v>
      </c>
      <c r="D4" s="141" t="s">
        <v>6</v>
      </c>
      <c r="E4" s="143" t="s">
        <v>7</v>
      </c>
      <c r="F4" s="144"/>
      <c r="G4" s="145"/>
      <c r="H4" s="139" t="s">
        <v>8</v>
      </c>
      <c r="I4" s="7"/>
      <c r="J4" s="149" t="s">
        <v>3</v>
      </c>
      <c r="K4" s="139" t="s">
        <v>4</v>
      </c>
      <c r="L4" s="139" t="s">
        <v>5</v>
      </c>
      <c r="M4" s="141" t="s">
        <v>6</v>
      </c>
      <c r="N4" s="143" t="s">
        <v>7</v>
      </c>
      <c r="O4" s="144"/>
      <c r="P4" s="145"/>
      <c r="Q4" s="139" t="s">
        <v>8</v>
      </c>
    </row>
    <row r="5" spans="1:17" ht="15.75" x14ac:dyDescent="0.25">
      <c r="A5" s="150"/>
      <c r="B5" s="140"/>
      <c r="C5" s="140"/>
      <c r="D5" s="142"/>
      <c r="E5" s="8" t="s">
        <v>9</v>
      </c>
      <c r="F5" s="8" t="s">
        <v>10</v>
      </c>
      <c r="G5" s="8" t="s">
        <v>11</v>
      </c>
      <c r="H5" s="140"/>
      <c r="I5" s="9"/>
      <c r="J5" s="150"/>
      <c r="K5" s="140"/>
      <c r="L5" s="140"/>
      <c r="M5" s="142"/>
      <c r="N5" s="8" t="s">
        <v>9</v>
      </c>
      <c r="O5" s="8" t="s">
        <v>10</v>
      </c>
      <c r="P5" s="8" t="s">
        <v>11</v>
      </c>
      <c r="Q5" s="140"/>
    </row>
    <row r="6" spans="1:17" ht="18.75" x14ac:dyDescent="0.3">
      <c r="A6" s="25"/>
      <c r="B6" s="11" t="s">
        <v>59</v>
      </c>
      <c r="C6" s="26"/>
      <c r="D6" s="27"/>
      <c r="E6" s="16"/>
      <c r="F6" s="16"/>
      <c r="G6" s="16"/>
      <c r="H6" s="26"/>
      <c r="I6" s="28"/>
      <c r="J6" s="25"/>
      <c r="K6" s="11" t="s">
        <v>59</v>
      </c>
      <c r="L6" s="26"/>
      <c r="M6" s="27"/>
      <c r="N6" s="16"/>
      <c r="O6" s="16"/>
      <c r="P6" s="16"/>
      <c r="Q6" s="26"/>
    </row>
    <row r="7" spans="1:17" ht="37.5" x14ac:dyDescent="0.3">
      <c r="A7" s="82">
        <v>155</v>
      </c>
      <c r="B7" s="84" t="s">
        <v>60</v>
      </c>
      <c r="C7" s="82">
        <v>200</v>
      </c>
      <c r="D7" s="85">
        <v>9.74</v>
      </c>
      <c r="E7" s="82">
        <v>4.62</v>
      </c>
      <c r="F7" s="82">
        <v>3.27</v>
      </c>
      <c r="G7" s="82">
        <v>11.4</v>
      </c>
      <c r="H7" s="82">
        <v>123.4</v>
      </c>
      <c r="I7" s="46"/>
      <c r="J7" s="82">
        <v>155</v>
      </c>
      <c r="K7" s="84" t="s">
        <v>60</v>
      </c>
      <c r="L7" s="82">
        <v>200</v>
      </c>
      <c r="M7" s="85">
        <v>9.74</v>
      </c>
      <c r="N7" s="82">
        <v>4.62</v>
      </c>
      <c r="O7" s="82">
        <v>3.27</v>
      </c>
      <c r="P7" s="82">
        <v>11.4</v>
      </c>
      <c r="Q7" s="82">
        <v>123.4</v>
      </c>
    </row>
    <row r="8" spans="1:17" ht="37.5" x14ac:dyDescent="0.3">
      <c r="A8" s="49">
        <v>455</v>
      </c>
      <c r="B8" s="44" t="s">
        <v>99</v>
      </c>
      <c r="C8" s="52">
        <v>70</v>
      </c>
      <c r="D8" s="53">
        <v>24.92</v>
      </c>
      <c r="E8" s="52">
        <v>7.84</v>
      </c>
      <c r="F8" s="52">
        <v>7.63</v>
      </c>
      <c r="G8" s="52">
        <v>4.7300000000000004</v>
      </c>
      <c r="H8" s="52">
        <v>124.6</v>
      </c>
      <c r="I8" s="48"/>
      <c r="J8" s="49">
        <v>492</v>
      </c>
      <c r="K8" s="44" t="s">
        <v>22</v>
      </c>
      <c r="L8" s="43">
        <v>180</v>
      </c>
      <c r="M8" s="45">
        <v>31.58</v>
      </c>
      <c r="N8" s="43">
        <v>16.64</v>
      </c>
      <c r="O8" s="43">
        <v>6.69</v>
      </c>
      <c r="P8" s="43">
        <v>29.76</v>
      </c>
      <c r="Q8" s="43">
        <v>324.8</v>
      </c>
    </row>
    <row r="9" spans="1:17" ht="37.5" x14ac:dyDescent="0.3">
      <c r="A9" s="14">
        <v>508</v>
      </c>
      <c r="B9" s="84" t="s">
        <v>37</v>
      </c>
      <c r="C9" s="86">
        <v>100</v>
      </c>
      <c r="D9" s="87">
        <v>8.59</v>
      </c>
      <c r="E9" s="86">
        <v>5.48</v>
      </c>
      <c r="F9" s="86">
        <v>4.2300000000000004</v>
      </c>
      <c r="G9" s="86">
        <v>23.95</v>
      </c>
      <c r="H9" s="87">
        <v>164</v>
      </c>
      <c r="I9" s="48"/>
      <c r="J9" s="82">
        <v>648</v>
      </c>
      <c r="K9" s="92" t="s">
        <v>70</v>
      </c>
      <c r="L9" s="93">
        <v>200</v>
      </c>
      <c r="M9" s="94">
        <v>4.03</v>
      </c>
      <c r="N9" s="93">
        <v>0.48</v>
      </c>
      <c r="O9" s="93">
        <v>0</v>
      </c>
      <c r="P9" s="93">
        <v>24.05</v>
      </c>
      <c r="Q9" s="94">
        <v>142.19999999999999</v>
      </c>
    </row>
    <row r="10" spans="1:17" ht="18.75" x14ac:dyDescent="0.3">
      <c r="A10" s="14">
        <v>685</v>
      </c>
      <c r="B10" s="84" t="s">
        <v>16</v>
      </c>
      <c r="C10" s="89" t="s">
        <v>50</v>
      </c>
      <c r="D10" s="90">
        <v>2.1</v>
      </c>
      <c r="E10" s="89">
        <v>0.19</v>
      </c>
      <c r="F10" s="89">
        <v>0.04</v>
      </c>
      <c r="G10" s="89">
        <v>6.42</v>
      </c>
      <c r="H10" s="89">
        <v>43.9</v>
      </c>
      <c r="I10" s="54"/>
      <c r="J10" s="49"/>
      <c r="K10" s="44" t="s">
        <v>17</v>
      </c>
      <c r="L10" s="50">
        <v>30</v>
      </c>
      <c r="M10" s="53">
        <v>1.65</v>
      </c>
      <c r="N10" s="50">
        <v>2.2799999999999998</v>
      </c>
      <c r="O10" s="50">
        <v>0.24</v>
      </c>
      <c r="P10" s="50">
        <v>14.76</v>
      </c>
      <c r="Q10" s="50">
        <v>78.400000000000006</v>
      </c>
    </row>
    <row r="11" spans="1:17" ht="18.75" x14ac:dyDescent="0.3">
      <c r="A11" s="49"/>
      <c r="B11" s="44" t="s">
        <v>17</v>
      </c>
      <c r="C11" s="50">
        <v>30</v>
      </c>
      <c r="D11" s="53">
        <v>1.65</v>
      </c>
      <c r="E11" s="50">
        <v>2.2799999999999998</v>
      </c>
      <c r="F11" s="50">
        <v>0.24</v>
      </c>
      <c r="G11" s="50">
        <v>14.76</v>
      </c>
      <c r="H11" s="50">
        <v>78.400000000000006</v>
      </c>
      <c r="I11" s="54"/>
      <c r="J11" s="43"/>
      <c r="K11" s="47"/>
      <c r="L11" s="43"/>
      <c r="M11" s="45"/>
      <c r="N11" s="43"/>
      <c r="O11" s="43"/>
      <c r="P11" s="43"/>
      <c r="Q11" s="43"/>
    </row>
    <row r="12" spans="1:17" ht="18.75" x14ac:dyDescent="0.3">
      <c r="A12" s="49"/>
      <c r="B12" s="47"/>
      <c r="C12" s="55"/>
      <c r="D12" s="56"/>
      <c r="E12" s="55"/>
      <c r="F12" s="55"/>
      <c r="G12" s="55"/>
      <c r="H12" s="55"/>
      <c r="I12" s="48"/>
      <c r="J12" s="49"/>
      <c r="K12" s="44"/>
      <c r="L12" s="50"/>
      <c r="M12" s="53"/>
      <c r="N12" s="50"/>
      <c r="O12" s="50"/>
      <c r="P12" s="50"/>
      <c r="Q12" s="50"/>
    </row>
    <row r="13" spans="1:17" ht="18.75" x14ac:dyDescent="0.3">
      <c r="A13" s="49"/>
      <c r="B13" s="57" t="s">
        <v>19</v>
      </c>
      <c r="C13" s="58">
        <v>615</v>
      </c>
      <c r="D13" s="59">
        <f>SUM(D7:D12)</f>
        <v>47</v>
      </c>
      <c r="E13" s="59">
        <f t="shared" ref="E13:H13" si="0">SUM(E7:E12)</f>
        <v>20.410000000000004</v>
      </c>
      <c r="F13" s="59">
        <f t="shared" si="0"/>
        <v>15.41</v>
      </c>
      <c r="G13" s="59">
        <f t="shared" si="0"/>
        <v>61.26</v>
      </c>
      <c r="H13" s="59">
        <f t="shared" si="0"/>
        <v>534.29999999999995</v>
      </c>
      <c r="I13" s="48"/>
      <c r="J13" s="43"/>
      <c r="K13" s="57" t="s">
        <v>19</v>
      </c>
      <c r="L13" s="58">
        <v>645</v>
      </c>
      <c r="M13" s="59">
        <f>SUM(M7:M12)</f>
        <v>47</v>
      </c>
      <c r="N13" s="59">
        <f t="shared" ref="N13:Q13" si="1">SUM(N7:N12)</f>
        <v>24.020000000000003</v>
      </c>
      <c r="O13" s="59">
        <f t="shared" si="1"/>
        <v>10.200000000000001</v>
      </c>
      <c r="P13" s="59">
        <f t="shared" si="1"/>
        <v>79.970000000000013</v>
      </c>
      <c r="Q13" s="59">
        <f t="shared" si="1"/>
        <v>668.80000000000007</v>
      </c>
    </row>
    <row r="14" spans="1:17" ht="15.75" x14ac:dyDescent="0.25">
      <c r="A14" s="4"/>
      <c r="B14" s="20"/>
      <c r="C14" s="8"/>
      <c r="D14" s="21"/>
      <c r="E14" s="8"/>
      <c r="F14" s="8"/>
      <c r="G14" s="8"/>
      <c r="H14" s="8"/>
      <c r="I14" s="22"/>
      <c r="J14" s="8"/>
      <c r="K14" s="20"/>
      <c r="L14" s="8"/>
      <c r="M14" s="21"/>
      <c r="N14" s="8"/>
      <c r="O14" s="8"/>
      <c r="P14" s="8"/>
      <c r="Q14" s="8"/>
    </row>
    <row r="15" spans="1:17" ht="15.75" x14ac:dyDescent="0.25">
      <c r="A15" s="4"/>
      <c r="B15" s="146" t="s">
        <v>20</v>
      </c>
      <c r="C15" s="147"/>
      <c r="D15" s="147"/>
      <c r="E15" s="147"/>
      <c r="F15" s="147"/>
      <c r="G15" s="147"/>
      <c r="H15" s="148"/>
      <c r="I15" s="23"/>
      <c r="J15" s="24"/>
      <c r="K15" s="146" t="s">
        <v>21</v>
      </c>
      <c r="L15" s="147"/>
      <c r="M15" s="147"/>
      <c r="N15" s="147"/>
      <c r="O15" s="147"/>
      <c r="P15" s="147"/>
      <c r="Q15" s="148"/>
    </row>
    <row r="16" spans="1:17" ht="15.75" x14ac:dyDescent="0.25">
      <c r="A16" s="149" t="s">
        <v>3</v>
      </c>
      <c r="B16" s="139" t="s">
        <v>4</v>
      </c>
      <c r="C16" s="139" t="s">
        <v>5</v>
      </c>
      <c r="D16" s="141" t="s">
        <v>6</v>
      </c>
      <c r="E16" s="143" t="s">
        <v>7</v>
      </c>
      <c r="F16" s="144"/>
      <c r="G16" s="145"/>
      <c r="H16" s="139" t="s">
        <v>8</v>
      </c>
      <c r="I16" s="7"/>
      <c r="J16" s="149" t="s">
        <v>3</v>
      </c>
      <c r="K16" s="139" t="s">
        <v>4</v>
      </c>
      <c r="L16" s="139" t="s">
        <v>5</v>
      </c>
      <c r="M16" s="141" t="s">
        <v>6</v>
      </c>
      <c r="N16" s="143" t="s">
        <v>7</v>
      </c>
      <c r="O16" s="144"/>
      <c r="P16" s="145"/>
      <c r="Q16" s="139" t="s">
        <v>8</v>
      </c>
    </row>
    <row r="17" spans="1:17" ht="15.75" x14ac:dyDescent="0.25">
      <c r="A17" s="150"/>
      <c r="B17" s="140"/>
      <c r="C17" s="140"/>
      <c r="D17" s="142"/>
      <c r="E17" s="8" t="s">
        <v>9</v>
      </c>
      <c r="F17" s="8" t="s">
        <v>10</v>
      </c>
      <c r="G17" s="8" t="s">
        <v>11</v>
      </c>
      <c r="H17" s="140"/>
      <c r="I17" s="9"/>
      <c r="J17" s="150"/>
      <c r="K17" s="140"/>
      <c r="L17" s="140"/>
      <c r="M17" s="142"/>
      <c r="N17" s="8" t="s">
        <v>9</v>
      </c>
      <c r="O17" s="8" t="s">
        <v>10</v>
      </c>
      <c r="P17" s="8" t="s">
        <v>11</v>
      </c>
      <c r="Q17" s="140"/>
    </row>
    <row r="18" spans="1:17" ht="18.75" x14ac:dyDescent="0.25">
      <c r="A18" s="40"/>
      <c r="B18" s="11" t="s">
        <v>59</v>
      </c>
      <c r="C18" s="38"/>
      <c r="D18" s="39"/>
      <c r="E18" s="8"/>
      <c r="F18" s="8"/>
      <c r="G18" s="8"/>
      <c r="H18" s="38"/>
      <c r="I18" s="9"/>
      <c r="J18" s="40"/>
      <c r="K18" s="11" t="s">
        <v>59</v>
      </c>
      <c r="L18" s="38"/>
      <c r="M18" s="39"/>
      <c r="N18" s="8"/>
      <c r="O18" s="8"/>
      <c r="P18" s="8"/>
      <c r="Q18" s="38"/>
    </row>
    <row r="19" spans="1:17" ht="37.5" x14ac:dyDescent="0.3">
      <c r="A19" s="82">
        <v>139</v>
      </c>
      <c r="B19" s="84" t="s">
        <v>87</v>
      </c>
      <c r="C19" s="93">
        <v>200</v>
      </c>
      <c r="D19" s="94">
        <v>9.41</v>
      </c>
      <c r="E19" s="93">
        <v>6.64</v>
      </c>
      <c r="F19" s="93">
        <v>4.58</v>
      </c>
      <c r="G19" s="93">
        <v>16.28</v>
      </c>
      <c r="H19" s="94">
        <v>133.13999999999999</v>
      </c>
      <c r="I19" s="60"/>
      <c r="J19" s="82">
        <v>124</v>
      </c>
      <c r="K19" s="84" t="s">
        <v>62</v>
      </c>
      <c r="L19" s="82">
        <v>200</v>
      </c>
      <c r="M19" s="85">
        <v>9.5500000000000007</v>
      </c>
      <c r="N19" s="82">
        <v>4.66</v>
      </c>
      <c r="O19" s="82">
        <v>5.63</v>
      </c>
      <c r="P19" s="82">
        <v>5.71</v>
      </c>
      <c r="Q19" s="85">
        <v>92.2</v>
      </c>
    </row>
    <row r="20" spans="1:17" ht="37.5" x14ac:dyDescent="0.3">
      <c r="A20" s="82">
        <v>468</v>
      </c>
      <c r="B20" s="84" t="s">
        <v>73</v>
      </c>
      <c r="C20" s="82">
        <v>60</v>
      </c>
      <c r="D20" s="85">
        <v>22.75</v>
      </c>
      <c r="E20" s="82">
        <v>10.45</v>
      </c>
      <c r="F20" s="82">
        <v>6.82</v>
      </c>
      <c r="G20" s="82">
        <v>9.36</v>
      </c>
      <c r="H20" s="82">
        <v>140.55000000000001</v>
      </c>
      <c r="I20" s="60"/>
      <c r="J20" s="43">
        <v>374</v>
      </c>
      <c r="K20" s="44" t="s">
        <v>104</v>
      </c>
      <c r="L20" s="55" t="s">
        <v>105</v>
      </c>
      <c r="M20" s="56">
        <v>21.55</v>
      </c>
      <c r="N20" s="55">
        <v>9.0399999999999991</v>
      </c>
      <c r="O20" s="55">
        <v>5.19</v>
      </c>
      <c r="P20" s="55">
        <v>4.4000000000000004</v>
      </c>
      <c r="Q20" s="55">
        <v>103</v>
      </c>
    </row>
    <row r="21" spans="1:17" ht="18.75" x14ac:dyDescent="0.3">
      <c r="A21" s="49">
        <v>520</v>
      </c>
      <c r="B21" s="44" t="s">
        <v>44</v>
      </c>
      <c r="C21" s="43">
        <v>100</v>
      </c>
      <c r="D21" s="45">
        <v>10.95</v>
      </c>
      <c r="E21" s="43">
        <v>2.0499999999999998</v>
      </c>
      <c r="F21" s="43">
        <v>3.54</v>
      </c>
      <c r="G21" s="43">
        <v>13.21</v>
      </c>
      <c r="H21" s="43">
        <v>100.9</v>
      </c>
      <c r="I21" s="60"/>
      <c r="J21" s="49">
        <v>520</v>
      </c>
      <c r="K21" s="44" t="s">
        <v>44</v>
      </c>
      <c r="L21" s="43">
        <v>100</v>
      </c>
      <c r="M21" s="45">
        <v>10.95</v>
      </c>
      <c r="N21" s="43">
        <v>2.0499999999999998</v>
      </c>
      <c r="O21" s="43">
        <v>3.54</v>
      </c>
      <c r="P21" s="43">
        <v>13.21</v>
      </c>
      <c r="Q21" s="43">
        <v>100.9</v>
      </c>
    </row>
    <row r="22" spans="1:17" ht="18.75" x14ac:dyDescent="0.3">
      <c r="A22" s="14">
        <v>692</v>
      </c>
      <c r="B22" s="84" t="s">
        <v>51</v>
      </c>
      <c r="C22" s="86">
        <v>200</v>
      </c>
      <c r="D22" s="90">
        <v>2.2400000000000002</v>
      </c>
      <c r="E22" s="86">
        <v>1.1399999999999999</v>
      </c>
      <c r="F22" s="86">
        <v>0.66</v>
      </c>
      <c r="G22" s="86">
        <v>6.82</v>
      </c>
      <c r="H22" s="86">
        <v>37.799999999999997</v>
      </c>
      <c r="I22" s="60"/>
      <c r="J22" s="82">
        <v>639</v>
      </c>
      <c r="K22" s="92" t="s">
        <v>113</v>
      </c>
      <c r="L22" s="82">
        <v>200</v>
      </c>
      <c r="M22" s="85">
        <v>3.3</v>
      </c>
      <c r="N22" s="82">
        <v>0.47</v>
      </c>
      <c r="O22" s="82">
        <v>0</v>
      </c>
      <c r="P22" s="82">
        <v>19.78</v>
      </c>
      <c r="Q22" s="85">
        <v>112.68</v>
      </c>
    </row>
    <row r="23" spans="1:17" ht="18.75" x14ac:dyDescent="0.3">
      <c r="A23" s="49"/>
      <c r="B23" s="44" t="s">
        <v>17</v>
      </c>
      <c r="C23" s="50">
        <v>30</v>
      </c>
      <c r="D23" s="53">
        <v>1.65</v>
      </c>
      <c r="E23" s="50">
        <v>2.2799999999999998</v>
      </c>
      <c r="F23" s="50">
        <v>0.24</v>
      </c>
      <c r="G23" s="50">
        <v>14.76</v>
      </c>
      <c r="H23" s="50">
        <v>78.400000000000006</v>
      </c>
      <c r="I23" s="48"/>
      <c r="J23" s="49"/>
      <c r="K23" s="44" t="s">
        <v>17</v>
      </c>
      <c r="L23" s="50">
        <v>30</v>
      </c>
      <c r="M23" s="53">
        <v>1.65</v>
      </c>
      <c r="N23" s="50">
        <v>2.2799999999999998</v>
      </c>
      <c r="O23" s="50">
        <v>0.24</v>
      </c>
      <c r="P23" s="50">
        <v>14.76</v>
      </c>
      <c r="Q23" s="50">
        <v>78.400000000000006</v>
      </c>
    </row>
    <row r="24" spans="1:17" ht="18.75" x14ac:dyDescent="0.3">
      <c r="A24" s="49"/>
      <c r="B24" s="44"/>
      <c r="C24" s="50"/>
      <c r="D24" s="51"/>
      <c r="E24" s="50"/>
      <c r="F24" s="50"/>
      <c r="G24" s="50"/>
      <c r="H24" s="43"/>
      <c r="I24" s="48"/>
      <c r="J24" s="49"/>
      <c r="K24" s="44"/>
      <c r="L24" s="50"/>
      <c r="M24" s="53"/>
      <c r="N24" s="50"/>
      <c r="O24" s="50"/>
      <c r="P24" s="50"/>
      <c r="Q24" s="50"/>
    </row>
    <row r="25" spans="1:17" ht="18.75" x14ac:dyDescent="0.3">
      <c r="A25" s="61"/>
      <c r="B25" s="57" t="s">
        <v>19</v>
      </c>
      <c r="C25" s="58">
        <v>590</v>
      </c>
      <c r="D25" s="59">
        <f>SUM(D19:D24)</f>
        <v>47</v>
      </c>
      <c r="E25" s="59">
        <f>SUM(E19:E24)</f>
        <v>22.560000000000002</v>
      </c>
      <c r="F25" s="59">
        <f>SUM(F19:F24)</f>
        <v>15.840000000000002</v>
      </c>
      <c r="G25" s="59">
        <f>SUM(G19:G24)</f>
        <v>60.43</v>
      </c>
      <c r="H25" s="59">
        <f>SUM(H19:H24)</f>
        <v>490.79000000000008</v>
      </c>
      <c r="I25" s="62"/>
      <c r="J25" s="63"/>
      <c r="K25" s="64" t="s">
        <v>19</v>
      </c>
      <c r="L25" s="58">
        <v>610</v>
      </c>
      <c r="M25" s="59">
        <f>SUM(M19:M24)</f>
        <v>46.999999999999993</v>
      </c>
      <c r="N25" s="58">
        <f>SUM(N19:N24)</f>
        <v>18.5</v>
      </c>
      <c r="O25" s="58">
        <f>SUM(O19:O24)</f>
        <v>14.6</v>
      </c>
      <c r="P25" s="58">
        <f>SUM(P19:P24)</f>
        <v>57.86</v>
      </c>
      <c r="Q25" s="58">
        <f>SUM(Q19:Q24)</f>
        <v>487.18000000000006</v>
      </c>
    </row>
    <row r="26" spans="1:17" ht="15.75" x14ac:dyDescent="0.25">
      <c r="A26" s="4"/>
      <c r="B26" s="20"/>
      <c r="C26" s="8"/>
      <c r="D26" s="21"/>
      <c r="E26" s="8"/>
      <c r="F26" s="8"/>
      <c r="G26" s="8"/>
      <c r="H26" s="8"/>
      <c r="I26" s="22"/>
      <c r="J26" s="8"/>
      <c r="K26" s="20"/>
      <c r="L26" s="8"/>
      <c r="M26" s="21"/>
      <c r="N26" s="8"/>
      <c r="O26" s="8"/>
      <c r="P26" s="8"/>
      <c r="Q26" s="8"/>
    </row>
    <row r="27" spans="1:17" ht="15.75" x14ac:dyDescent="0.25">
      <c r="A27" s="4"/>
      <c r="B27" s="146" t="s">
        <v>28</v>
      </c>
      <c r="C27" s="147"/>
      <c r="D27" s="147"/>
      <c r="E27" s="147"/>
      <c r="F27" s="147"/>
      <c r="G27" s="147"/>
      <c r="H27" s="148"/>
      <c r="I27" s="23"/>
      <c r="J27" s="24"/>
      <c r="K27" s="146" t="s">
        <v>29</v>
      </c>
      <c r="L27" s="147"/>
      <c r="M27" s="147"/>
      <c r="N27" s="147"/>
      <c r="O27" s="147"/>
      <c r="P27" s="147"/>
      <c r="Q27" s="148"/>
    </row>
    <row r="28" spans="1:17" ht="15.75" x14ac:dyDescent="0.25">
      <c r="A28" s="149" t="s">
        <v>3</v>
      </c>
      <c r="B28" s="139" t="s">
        <v>4</v>
      </c>
      <c r="C28" s="139" t="s">
        <v>5</v>
      </c>
      <c r="D28" s="141" t="s">
        <v>6</v>
      </c>
      <c r="E28" s="143" t="s">
        <v>7</v>
      </c>
      <c r="F28" s="144"/>
      <c r="G28" s="145"/>
      <c r="H28" s="139" t="s">
        <v>8</v>
      </c>
      <c r="I28" s="7"/>
      <c r="J28" s="149" t="s">
        <v>3</v>
      </c>
      <c r="K28" s="139" t="s">
        <v>4</v>
      </c>
      <c r="L28" s="139" t="s">
        <v>5</v>
      </c>
      <c r="M28" s="141" t="s">
        <v>6</v>
      </c>
      <c r="N28" s="143" t="s">
        <v>7</v>
      </c>
      <c r="O28" s="144"/>
      <c r="P28" s="145"/>
      <c r="Q28" s="139" t="s">
        <v>8</v>
      </c>
    </row>
    <row r="29" spans="1:17" ht="15.75" x14ac:dyDescent="0.25">
      <c r="A29" s="150"/>
      <c r="B29" s="140"/>
      <c r="C29" s="140"/>
      <c r="D29" s="142"/>
      <c r="E29" s="8" t="s">
        <v>9</v>
      </c>
      <c r="F29" s="8" t="s">
        <v>10</v>
      </c>
      <c r="G29" s="8" t="s">
        <v>11</v>
      </c>
      <c r="H29" s="140"/>
      <c r="I29" s="9"/>
      <c r="J29" s="150"/>
      <c r="K29" s="140"/>
      <c r="L29" s="140"/>
      <c r="M29" s="142"/>
      <c r="N29" s="8" t="s">
        <v>9</v>
      </c>
      <c r="O29" s="8" t="s">
        <v>10</v>
      </c>
      <c r="P29" s="8" t="s">
        <v>11</v>
      </c>
      <c r="Q29" s="140"/>
    </row>
    <row r="30" spans="1:17" ht="18.75" x14ac:dyDescent="0.25">
      <c r="A30" s="40"/>
      <c r="B30" s="11" t="s">
        <v>59</v>
      </c>
      <c r="C30" s="38"/>
      <c r="D30" s="39"/>
      <c r="E30" s="8"/>
      <c r="F30" s="8"/>
      <c r="G30" s="8"/>
      <c r="H30" s="38"/>
      <c r="I30" s="9"/>
      <c r="J30" s="40"/>
      <c r="K30" s="11" t="s">
        <v>59</v>
      </c>
      <c r="L30" s="38"/>
      <c r="M30" s="39"/>
      <c r="N30" s="8"/>
      <c r="O30" s="8"/>
      <c r="P30" s="8"/>
      <c r="Q30" s="38"/>
    </row>
    <row r="31" spans="1:17" ht="37.5" x14ac:dyDescent="0.3">
      <c r="A31" s="82">
        <v>110</v>
      </c>
      <c r="B31" s="84" t="s">
        <v>64</v>
      </c>
      <c r="C31" s="82">
        <v>200</v>
      </c>
      <c r="D31" s="85">
        <v>9.6</v>
      </c>
      <c r="E31" s="82">
        <v>7.8</v>
      </c>
      <c r="F31" s="82">
        <v>8.16</v>
      </c>
      <c r="G31" s="82">
        <v>10.4</v>
      </c>
      <c r="H31" s="82">
        <v>115</v>
      </c>
      <c r="I31" s="48"/>
      <c r="J31" s="82">
        <v>139</v>
      </c>
      <c r="K31" s="84" t="s">
        <v>87</v>
      </c>
      <c r="L31" s="93">
        <v>200</v>
      </c>
      <c r="M31" s="94">
        <v>9.41</v>
      </c>
      <c r="N31" s="93">
        <v>6.64</v>
      </c>
      <c r="O31" s="93">
        <v>4.58</v>
      </c>
      <c r="P31" s="93">
        <v>16.28</v>
      </c>
      <c r="Q31" s="94">
        <v>133.13999999999999</v>
      </c>
    </row>
    <row r="32" spans="1:17" ht="18.75" x14ac:dyDescent="0.3">
      <c r="A32" s="14">
        <v>437</v>
      </c>
      <c r="B32" s="84" t="s">
        <v>35</v>
      </c>
      <c r="C32" s="86" t="s">
        <v>71</v>
      </c>
      <c r="D32" s="87">
        <v>28.65</v>
      </c>
      <c r="E32" s="88">
        <v>13.3</v>
      </c>
      <c r="F32" s="86">
        <v>3.19</v>
      </c>
      <c r="G32" s="86">
        <v>2.87</v>
      </c>
      <c r="H32" s="86">
        <v>124</v>
      </c>
      <c r="I32" s="54"/>
      <c r="J32" s="43">
        <v>462</v>
      </c>
      <c r="K32" s="44" t="s">
        <v>101</v>
      </c>
      <c r="L32" s="43" t="s">
        <v>102</v>
      </c>
      <c r="M32" s="45">
        <v>22.92</v>
      </c>
      <c r="N32" s="43">
        <v>8.67</v>
      </c>
      <c r="O32" s="43">
        <v>8.77</v>
      </c>
      <c r="P32" s="43">
        <v>4.8600000000000003</v>
      </c>
      <c r="Q32" s="43">
        <v>133.1</v>
      </c>
    </row>
    <row r="33" spans="1:17" ht="37.5" x14ac:dyDescent="0.3">
      <c r="A33" s="82">
        <v>510</v>
      </c>
      <c r="B33" s="92" t="s">
        <v>76</v>
      </c>
      <c r="C33" s="89">
        <v>100</v>
      </c>
      <c r="D33" s="90">
        <v>4.55</v>
      </c>
      <c r="E33" s="89">
        <v>2.87</v>
      </c>
      <c r="F33" s="89">
        <v>2.72</v>
      </c>
      <c r="G33" s="89">
        <v>16.79</v>
      </c>
      <c r="H33" s="89">
        <v>103.22</v>
      </c>
      <c r="I33" s="48"/>
      <c r="J33" s="14">
        <v>508</v>
      </c>
      <c r="K33" s="84" t="s">
        <v>37</v>
      </c>
      <c r="L33" s="86">
        <v>100</v>
      </c>
      <c r="M33" s="87">
        <v>8.59</v>
      </c>
      <c r="N33" s="86">
        <v>5.48</v>
      </c>
      <c r="O33" s="86">
        <v>4.2300000000000004</v>
      </c>
      <c r="P33" s="86">
        <v>23.95</v>
      </c>
      <c r="Q33" s="87">
        <v>164</v>
      </c>
    </row>
    <row r="34" spans="1:17" ht="26.25" customHeight="1" x14ac:dyDescent="0.3">
      <c r="A34" s="14">
        <v>685</v>
      </c>
      <c r="B34" s="84" t="s">
        <v>16</v>
      </c>
      <c r="C34" s="89" t="s">
        <v>50</v>
      </c>
      <c r="D34" s="90">
        <v>2.1</v>
      </c>
      <c r="E34" s="89">
        <v>0.19</v>
      </c>
      <c r="F34" s="89">
        <v>0.04</v>
      </c>
      <c r="G34" s="89">
        <v>6.42</v>
      </c>
      <c r="H34" s="89">
        <v>43.9</v>
      </c>
      <c r="I34" s="48"/>
      <c r="J34" s="14">
        <v>686</v>
      </c>
      <c r="K34" s="84" t="s">
        <v>24</v>
      </c>
      <c r="L34" s="89" t="s">
        <v>47</v>
      </c>
      <c r="M34" s="90">
        <v>4.43</v>
      </c>
      <c r="N34" s="89">
        <v>0.25</v>
      </c>
      <c r="O34" s="89">
        <v>0.05</v>
      </c>
      <c r="P34" s="89">
        <v>6.61</v>
      </c>
      <c r="Q34" s="89">
        <v>38</v>
      </c>
    </row>
    <row r="35" spans="1:17" ht="18.75" x14ac:dyDescent="0.3">
      <c r="A35" s="49"/>
      <c r="B35" s="44" t="s">
        <v>17</v>
      </c>
      <c r="C35" s="50">
        <v>38</v>
      </c>
      <c r="D35" s="53">
        <v>2.1</v>
      </c>
      <c r="E35" s="50">
        <v>2.89</v>
      </c>
      <c r="F35" s="50">
        <v>0.3</v>
      </c>
      <c r="G35" s="50">
        <v>18.7</v>
      </c>
      <c r="H35" s="50">
        <v>99.3</v>
      </c>
      <c r="I35" s="48"/>
      <c r="J35" s="43"/>
      <c r="K35" s="44" t="s">
        <v>17</v>
      </c>
      <c r="L35" s="50">
        <v>30</v>
      </c>
      <c r="M35" s="53">
        <v>1.65</v>
      </c>
      <c r="N35" s="50">
        <v>2.2799999999999998</v>
      </c>
      <c r="O35" s="50">
        <v>0.24</v>
      </c>
      <c r="P35" s="50">
        <v>14.76</v>
      </c>
      <c r="Q35" s="50">
        <v>78.400000000000006</v>
      </c>
    </row>
    <row r="36" spans="1:17" ht="18.75" x14ac:dyDescent="0.3">
      <c r="A36" s="61"/>
      <c r="B36" s="64" t="s">
        <v>19</v>
      </c>
      <c r="C36" s="65">
        <v>625</v>
      </c>
      <c r="D36" s="66">
        <f>SUM(D31:D35)</f>
        <v>47</v>
      </c>
      <c r="E36" s="66">
        <f t="shared" ref="E36:H36" si="2">SUM(E31:E35)</f>
        <v>27.050000000000004</v>
      </c>
      <c r="F36" s="66">
        <f t="shared" si="2"/>
        <v>14.41</v>
      </c>
      <c r="G36" s="66">
        <f t="shared" si="2"/>
        <v>55.179999999999993</v>
      </c>
      <c r="H36" s="66">
        <f t="shared" si="2"/>
        <v>485.42</v>
      </c>
      <c r="I36" s="60"/>
      <c r="J36" s="65"/>
      <c r="K36" s="64" t="s">
        <v>19</v>
      </c>
      <c r="L36" s="58">
        <v>610</v>
      </c>
      <c r="M36" s="59">
        <f>SUM(M31:M35)</f>
        <v>47</v>
      </c>
      <c r="N36" s="59">
        <f t="shared" ref="N36:Q36" si="3">SUM(N31:N35)</f>
        <v>23.32</v>
      </c>
      <c r="O36" s="59">
        <f t="shared" si="3"/>
        <v>17.869999999999997</v>
      </c>
      <c r="P36" s="59">
        <f t="shared" si="3"/>
        <v>66.460000000000008</v>
      </c>
      <c r="Q36" s="59">
        <f t="shared" si="3"/>
        <v>546.64</v>
      </c>
    </row>
    <row r="37" spans="1:17" ht="15.75" x14ac:dyDescent="0.25">
      <c r="A37" s="4"/>
      <c r="B37" s="20"/>
      <c r="C37" s="8"/>
      <c r="D37" s="21"/>
      <c r="E37" s="8"/>
      <c r="F37" s="8"/>
      <c r="G37" s="8"/>
      <c r="H37" s="8"/>
      <c r="I37" s="22"/>
      <c r="J37" s="8"/>
      <c r="K37" s="20"/>
      <c r="L37" s="8"/>
      <c r="M37" s="21"/>
      <c r="N37" s="8"/>
      <c r="O37" s="8"/>
      <c r="P37" s="8"/>
      <c r="Q37" s="8"/>
    </row>
    <row r="38" spans="1:17" ht="15.75" x14ac:dyDescent="0.25">
      <c r="A38" s="4"/>
      <c r="B38" s="146" t="s">
        <v>33</v>
      </c>
      <c r="C38" s="147"/>
      <c r="D38" s="147"/>
      <c r="E38" s="147"/>
      <c r="F38" s="147"/>
      <c r="G38" s="147"/>
      <c r="H38" s="148"/>
      <c r="I38" s="23"/>
      <c r="J38" s="24"/>
      <c r="K38" s="146" t="s">
        <v>34</v>
      </c>
      <c r="L38" s="147"/>
      <c r="M38" s="147"/>
      <c r="N38" s="147"/>
      <c r="O38" s="147"/>
      <c r="P38" s="147"/>
      <c r="Q38" s="148"/>
    </row>
    <row r="39" spans="1:17" ht="15.75" x14ac:dyDescent="0.25">
      <c r="A39" s="149" t="s">
        <v>3</v>
      </c>
      <c r="B39" s="139" t="s">
        <v>4</v>
      </c>
      <c r="C39" s="139" t="s">
        <v>5</v>
      </c>
      <c r="D39" s="141" t="s">
        <v>6</v>
      </c>
      <c r="E39" s="143" t="s">
        <v>7</v>
      </c>
      <c r="F39" s="144"/>
      <c r="G39" s="145"/>
      <c r="H39" s="139" t="s">
        <v>8</v>
      </c>
      <c r="I39" s="7"/>
      <c r="J39" s="149" t="s">
        <v>3</v>
      </c>
      <c r="K39" s="139" t="s">
        <v>4</v>
      </c>
      <c r="L39" s="139" t="s">
        <v>5</v>
      </c>
      <c r="M39" s="141" t="s">
        <v>6</v>
      </c>
      <c r="N39" s="143" t="s">
        <v>7</v>
      </c>
      <c r="O39" s="144"/>
      <c r="P39" s="145"/>
      <c r="Q39" s="139" t="s">
        <v>8</v>
      </c>
    </row>
    <row r="40" spans="1:17" ht="15.75" x14ac:dyDescent="0.25">
      <c r="A40" s="150"/>
      <c r="B40" s="140"/>
      <c r="C40" s="140"/>
      <c r="D40" s="142"/>
      <c r="E40" s="8" t="s">
        <v>9</v>
      </c>
      <c r="F40" s="8" t="s">
        <v>10</v>
      </c>
      <c r="G40" s="8" t="s">
        <v>11</v>
      </c>
      <c r="H40" s="140"/>
      <c r="I40" s="9"/>
      <c r="J40" s="150"/>
      <c r="K40" s="140"/>
      <c r="L40" s="140"/>
      <c r="M40" s="142"/>
      <c r="N40" s="8" t="s">
        <v>9</v>
      </c>
      <c r="O40" s="8" t="s">
        <v>10</v>
      </c>
      <c r="P40" s="8" t="s">
        <v>11</v>
      </c>
      <c r="Q40" s="140"/>
    </row>
    <row r="41" spans="1:17" ht="18.75" x14ac:dyDescent="0.25">
      <c r="A41" s="40"/>
      <c r="B41" s="11" t="s">
        <v>59</v>
      </c>
      <c r="C41" s="38"/>
      <c r="D41" s="39"/>
      <c r="E41" s="8"/>
      <c r="F41" s="8"/>
      <c r="G41" s="8"/>
      <c r="H41" s="38"/>
      <c r="I41" s="9"/>
      <c r="J41" s="40"/>
      <c r="K41" s="11" t="s">
        <v>59</v>
      </c>
      <c r="L41" s="38"/>
      <c r="M41" s="39"/>
      <c r="N41" s="8"/>
      <c r="O41" s="8"/>
      <c r="P41" s="8"/>
      <c r="Q41" s="38"/>
    </row>
    <row r="42" spans="1:17" ht="37.5" x14ac:dyDescent="0.3">
      <c r="A42" s="82">
        <v>138</v>
      </c>
      <c r="B42" s="84" t="s">
        <v>74</v>
      </c>
      <c r="C42" s="82">
        <v>200</v>
      </c>
      <c r="D42" s="82">
        <v>9.4499999999999993</v>
      </c>
      <c r="E42" s="82">
        <v>3.03</v>
      </c>
      <c r="F42" s="82">
        <v>2.3199999999999998</v>
      </c>
      <c r="G42" s="82">
        <v>21.22</v>
      </c>
      <c r="H42" s="82">
        <v>134.88</v>
      </c>
      <c r="I42" s="48"/>
      <c r="J42" s="82">
        <v>110</v>
      </c>
      <c r="K42" s="84" t="s">
        <v>64</v>
      </c>
      <c r="L42" s="82">
        <v>200</v>
      </c>
      <c r="M42" s="85">
        <v>9.6</v>
      </c>
      <c r="N42" s="82">
        <v>7.8</v>
      </c>
      <c r="O42" s="82">
        <v>8.16</v>
      </c>
      <c r="P42" s="82">
        <v>10.4</v>
      </c>
      <c r="Q42" s="82">
        <v>115</v>
      </c>
    </row>
    <row r="43" spans="1:17" ht="37.5" x14ac:dyDescent="0.3">
      <c r="A43" s="43">
        <v>440</v>
      </c>
      <c r="B43" s="44" t="s">
        <v>106</v>
      </c>
      <c r="C43" s="55">
        <v>50</v>
      </c>
      <c r="D43" s="55">
        <v>22.27</v>
      </c>
      <c r="E43" s="55">
        <v>4.2</v>
      </c>
      <c r="F43" s="56">
        <v>2.0499999999999998</v>
      </c>
      <c r="G43" s="56">
        <v>2.6</v>
      </c>
      <c r="H43" s="56">
        <v>45.73</v>
      </c>
      <c r="I43" s="48"/>
      <c r="J43" s="110">
        <v>439</v>
      </c>
      <c r="K43" s="111" t="s">
        <v>108</v>
      </c>
      <c r="L43" s="55" t="s">
        <v>100</v>
      </c>
      <c r="M43" s="56">
        <v>24.45</v>
      </c>
      <c r="N43" s="43">
        <v>17.14</v>
      </c>
      <c r="O43" s="43">
        <v>16.239999999999998</v>
      </c>
      <c r="P43" s="43">
        <v>6.82</v>
      </c>
      <c r="Q43" s="43">
        <v>242.18</v>
      </c>
    </row>
    <row r="44" spans="1:17" ht="37.5" x14ac:dyDescent="0.3">
      <c r="A44" s="82">
        <v>332</v>
      </c>
      <c r="B44" s="84" t="s">
        <v>23</v>
      </c>
      <c r="C44" s="82">
        <v>150</v>
      </c>
      <c r="D44" s="85">
        <v>9.1999999999999993</v>
      </c>
      <c r="E44" s="82">
        <v>5.32</v>
      </c>
      <c r="F44" s="82">
        <v>4.92</v>
      </c>
      <c r="G44" s="82">
        <v>32.799999999999997</v>
      </c>
      <c r="H44" s="82">
        <v>219.5</v>
      </c>
      <c r="I44" s="48"/>
      <c r="J44" s="82">
        <v>332</v>
      </c>
      <c r="K44" s="84" t="s">
        <v>23</v>
      </c>
      <c r="L44" s="82">
        <v>150</v>
      </c>
      <c r="M44" s="85">
        <v>9.1999999999999993</v>
      </c>
      <c r="N44" s="82">
        <v>5.32</v>
      </c>
      <c r="O44" s="82">
        <v>4.92</v>
      </c>
      <c r="P44" s="82">
        <v>32.799999999999997</v>
      </c>
      <c r="Q44" s="82">
        <v>219.5</v>
      </c>
    </row>
    <row r="45" spans="1:17" ht="18.75" x14ac:dyDescent="0.3">
      <c r="A45" s="14">
        <v>686</v>
      </c>
      <c r="B45" s="84" t="s">
        <v>24</v>
      </c>
      <c r="C45" s="89" t="s">
        <v>47</v>
      </c>
      <c r="D45" s="90">
        <v>4.43</v>
      </c>
      <c r="E45" s="89">
        <v>0.25</v>
      </c>
      <c r="F45" s="89">
        <v>0.05</v>
      </c>
      <c r="G45" s="89">
        <v>6.61</v>
      </c>
      <c r="H45" s="89">
        <v>38</v>
      </c>
      <c r="I45" s="48"/>
      <c r="J45" s="14">
        <v>685</v>
      </c>
      <c r="K45" s="84" t="s">
        <v>16</v>
      </c>
      <c r="L45" s="89" t="s">
        <v>50</v>
      </c>
      <c r="M45" s="90">
        <v>2.1</v>
      </c>
      <c r="N45" s="89">
        <v>0.19</v>
      </c>
      <c r="O45" s="89">
        <v>0.04</v>
      </c>
      <c r="P45" s="89">
        <v>6.42</v>
      </c>
      <c r="Q45" s="89">
        <v>43.9</v>
      </c>
    </row>
    <row r="46" spans="1:17" ht="18.75" x14ac:dyDescent="0.3">
      <c r="A46" s="49"/>
      <c r="B46" s="44" t="s">
        <v>17</v>
      </c>
      <c r="C46" s="50">
        <v>30</v>
      </c>
      <c r="D46" s="53">
        <v>1.65</v>
      </c>
      <c r="E46" s="50">
        <v>2.2799999999999998</v>
      </c>
      <c r="F46" s="50">
        <v>0.24</v>
      </c>
      <c r="G46" s="50">
        <v>14.76</v>
      </c>
      <c r="H46" s="50">
        <v>78.400000000000006</v>
      </c>
      <c r="I46" s="54"/>
      <c r="J46" s="49"/>
      <c r="K46" s="44" t="s">
        <v>17</v>
      </c>
      <c r="L46" s="50">
        <v>30</v>
      </c>
      <c r="M46" s="53">
        <v>1.65</v>
      </c>
      <c r="N46" s="50">
        <v>2.2799999999999998</v>
      </c>
      <c r="O46" s="50">
        <v>0.24</v>
      </c>
      <c r="P46" s="50">
        <v>14.76</v>
      </c>
      <c r="Q46" s="50">
        <v>78.400000000000006</v>
      </c>
    </row>
    <row r="47" spans="1:17" ht="18.75" x14ac:dyDescent="0.3">
      <c r="A47" s="49"/>
      <c r="B47" s="44"/>
      <c r="C47" s="43"/>
      <c r="D47" s="45"/>
      <c r="E47" s="43"/>
      <c r="F47" s="43"/>
      <c r="G47" s="43"/>
      <c r="H47" s="43"/>
      <c r="I47" s="48"/>
      <c r="J47" s="49"/>
      <c r="K47" s="47"/>
      <c r="L47" s="43"/>
      <c r="M47" s="56"/>
      <c r="N47" s="43"/>
      <c r="O47" s="43"/>
      <c r="P47" s="43"/>
      <c r="Q47" s="43"/>
    </row>
    <row r="48" spans="1:17" ht="18.75" x14ac:dyDescent="0.3">
      <c r="A48" s="61"/>
      <c r="B48" s="64" t="s">
        <v>19</v>
      </c>
      <c r="C48" s="58">
        <v>652</v>
      </c>
      <c r="D48" s="59">
        <f>SUM(D42:D47)</f>
        <v>47</v>
      </c>
      <c r="E48" s="58">
        <f>SUM(E42:E47)</f>
        <v>15.08</v>
      </c>
      <c r="F48" s="58">
        <f>SUM(F42:F47)</f>
        <v>9.58</v>
      </c>
      <c r="G48" s="58">
        <f>SUM(G42:G47)</f>
        <v>77.989999999999995</v>
      </c>
      <c r="H48" s="58">
        <f>SUM(H42:H47)</f>
        <v>516.51</v>
      </c>
      <c r="I48" s="60"/>
      <c r="J48" s="65"/>
      <c r="K48" s="64" t="s">
        <v>19</v>
      </c>
      <c r="L48" s="58">
        <v>665</v>
      </c>
      <c r="M48" s="59">
        <f t="shared" ref="M48:Q48" si="4">SUM(M42:M47)</f>
        <v>47</v>
      </c>
      <c r="N48" s="59">
        <f t="shared" si="4"/>
        <v>32.730000000000004</v>
      </c>
      <c r="O48" s="59">
        <f t="shared" si="4"/>
        <v>29.599999999999998</v>
      </c>
      <c r="P48" s="59">
        <f t="shared" si="4"/>
        <v>71.2</v>
      </c>
      <c r="Q48" s="59">
        <f t="shared" si="4"/>
        <v>698.98</v>
      </c>
    </row>
    <row r="49" spans="1:17" ht="15.75" x14ac:dyDescent="0.25">
      <c r="A49" s="4"/>
      <c r="B49" s="146" t="s">
        <v>39</v>
      </c>
      <c r="C49" s="147"/>
      <c r="D49" s="147"/>
      <c r="E49" s="147"/>
      <c r="F49" s="147"/>
      <c r="G49" s="147"/>
      <c r="H49" s="148"/>
      <c r="I49" s="23"/>
      <c r="J49" s="24"/>
      <c r="K49" s="146" t="s">
        <v>40</v>
      </c>
      <c r="L49" s="147"/>
      <c r="M49" s="147"/>
      <c r="N49" s="147"/>
      <c r="O49" s="147"/>
      <c r="P49" s="147"/>
      <c r="Q49" s="148"/>
    </row>
    <row r="50" spans="1:17" ht="15.75" x14ac:dyDescent="0.25">
      <c r="A50" s="149" t="s">
        <v>3</v>
      </c>
      <c r="B50" s="139" t="s">
        <v>4</v>
      </c>
      <c r="C50" s="139" t="s">
        <v>5</v>
      </c>
      <c r="D50" s="141" t="s">
        <v>6</v>
      </c>
      <c r="E50" s="143" t="s">
        <v>7</v>
      </c>
      <c r="F50" s="144"/>
      <c r="G50" s="145"/>
      <c r="H50" s="139" t="s">
        <v>8</v>
      </c>
      <c r="I50" s="7"/>
      <c r="J50" s="149" t="s">
        <v>3</v>
      </c>
      <c r="K50" s="139" t="s">
        <v>4</v>
      </c>
      <c r="L50" s="139" t="s">
        <v>5</v>
      </c>
      <c r="M50" s="141" t="s">
        <v>6</v>
      </c>
      <c r="N50" s="143" t="s">
        <v>7</v>
      </c>
      <c r="O50" s="144"/>
      <c r="P50" s="145"/>
      <c r="Q50" s="139" t="s">
        <v>8</v>
      </c>
    </row>
    <row r="51" spans="1:17" ht="15.75" x14ac:dyDescent="0.25">
      <c r="A51" s="150"/>
      <c r="B51" s="140"/>
      <c r="C51" s="140"/>
      <c r="D51" s="142"/>
      <c r="E51" s="8" t="s">
        <v>9</v>
      </c>
      <c r="F51" s="8" t="s">
        <v>10</v>
      </c>
      <c r="G51" s="8" t="s">
        <v>11</v>
      </c>
      <c r="H51" s="140"/>
      <c r="I51" s="9"/>
      <c r="J51" s="150"/>
      <c r="K51" s="140"/>
      <c r="L51" s="140"/>
      <c r="M51" s="142"/>
      <c r="N51" s="8" t="s">
        <v>9</v>
      </c>
      <c r="O51" s="8" t="s">
        <v>10</v>
      </c>
      <c r="P51" s="8" t="s">
        <v>11</v>
      </c>
      <c r="Q51" s="140"/>
    </row>
    <row r="52" spans="1:17" ht="18.75" x14ac:dyDescent="0.25">
      <c r="A52" s="40"/>
      <c r="B52" s="11" t="s">
        <v>59</v>
      </c>
      <c r="C52" s="38"/>
      <c r="D52" s="39"/>
      <c r="E52" s="8"/>
      <c r="F52" s="8"/>
      <c r="G52" s="8"/>
      <c r="H52" s="38"/>
      <c r="I52" s="9"/>
      <c r="J52" s="40"/>
      <c r="K52" s="11" t="s">
        <v>59</v>
      </c>
      <c r="L52" s="38"/>
      <c r="M52" s="39"/>
      <c r="N52" s="8"/>
      <c r="O52" s="8"/>
      <c r="P52" s="8"/>
      <c r="Q52" s="38"/>
    </row>
    <row r="53" spans="1:17" ht="37.5" x14ac:dyDescent="0.3">
      <c r="A53" s="82">
        <v>148</v>
      </c>
      <c r="B53" s="84" t="s">
        <v>67</v>
      </c>
      <c r="C53" s="93">
        <v>200</v>
      </c>
      <c r="D53" s="94">
        <v>9.5299999999999994</v>
      </c>
      <c r="E53" s="93">
        <v>5.17</v>
      </c>
      <c r="F53" s="93">
        <v>2.77</v>
      </c>
      <c r="G53" s="93">
        <v>24.66</v>
      </c>
      <c r="H53" s="93">
        <v>119.6</v>
      </c>
      <c r="I53" s="48"/>
      <c r="J53" s="82">
        <v>138</v>
      </c>
      <c r="K53" s="84" t="s">
        <v>110</v>
      </c>
      <c r="L53" s="82">
        <v>200</v>
      </c>
      <c r="M53" s="82">
        <v>8.99</v>
      </c>
      <c r="N53" s="82">
        <v>2.86</v>
      </c>
      <c r="O53" s="82">
        <v>2.23</v>
      </c>
      <c r="P53" s="82">
        <v>21.5</v>
      </c>
      <c r="Q53" s="82">
        <v>113.34</v>
      </c>
    </row>
    <row r="54" spans="1:17" ht="24" customHeight="1" x14ac:dyDescent="0.3">
      <c r="A54" s="49">
        <v>487</v>
      </c>
      <c r="B54" s="44" t="s">
        <v>107</v>
      </c>
      <c r="C54" s="43">
        <v>60</v>
      </c>
      <c r="D54" s="45">
        <v>24.1</v>
      </c>
      <c r="E54" s="43">
        <v>19.28</v>
      </c>
      <c r="F54" s="43">
        <v>1.45</v>
      </c>
      <c r="G54" s="43">
        <v>0.66</v>
      </c>
      <c r="H54" s="43">
        <v>92.9</v>
      </c>
      <c r="I54" s="48"/>
      <c r="J54" s="49">
        <v>500</v>
      </c>
      <c r="K54" s="44" t="s">
        <v>103</v>
      </c>
      <c r="L54" s="43">
        <v>70</v>
      </c>
      <c r="M54" s="45">
        <v>28.51</v>
      </c>
      <c r="N54" s="43">
        <v>13.35</v>
      </c>
      <c r="O54" s="43">
        <v>3.1</v>
      </c>
      <c r="P54" s="43">
        <v>9.34</v>
      </c>
      <c r="Q54" s="43">
        <v>118.63</v>
      </c>
    </row>
    <row r="55" spans="1:17" ht="18.75" x14ac:dyDescent="0.3">
      <c r="A55" s="43">
        <v>511</v>
      </c>
      <c r="B55" s="47" t="s">
        <v>65</v>
      </c>
      <c r="C55" s="52">
        <v>100</v>
      </c>
      <c r="D55" s="53">
        <v>7.32</v>
      </c>
      <c r="E55" s="52">
        <v>231</v>
      </c>
      <c r="F55" s="52">
        <v>3.2</v>
      </c>
      <c r="G55" s="52">
        <v>23.71</v>
      </c>
      <c r="H55" s="52">
        <v>179.3</v>
      </c>
      <c r="I55" s="60"/>
      <c r="J55" s="82">
        <v>510</v>
      </c>
      <c r="K55" s="92" t="s">
        <v>76</v>
      </c>
      <c r="L55" s="89">
        <v>100</v>
      </c>
      <c r="M55" s="90">
        <v>4.55</v>
      </c>
      <c r="N55" s="89">
        <v>2.87</v>
      </c>
      <c r="O55" s="89">
        <v>2.72</v>
      </c>
      <c r="P55" s="89">
        <v>16.79</v>
      </c>
      <c r="Q55" s="89">
        <v>103.22</v>
      </c>
    </row>
    <row r="56" spans="1:17" ht="18.75" x14ac:dyDescent="0.3">
      <c r="A56" s="43">
        <v>587</v>
      </c>
      <c r="B56" s="44" t="s">
        <v>53</v>
      </c>
      <c r="C56" s="43">
        <v>20</v>
      </c>
      <c r="D56" s="45">
        <v>1.1000000000000001</v>
      </c>
      <c r="E56" s="55">
        <v>0.65</v>
      </c>
      <c r="F56" s="55">
        <v>0.49</v>
      </c>
      <c r="G56" s="55">
        <v>1.78</v>
      </c>
      <c r="H56" s="55">
        <v>14</v>
      </c>
      <c r="I56" s="60"/>
      <c r="J56" s="82">
        <v>639</v>
      </c>
      <c r="K56" s="92" t="s">
        <v>113</v>
      </c>
      <c r="L56" s="82">
        <v>200</v>
      </c>
      <c r="M56" s="85">
        <v>3.3</v>
      </c>
      <c r="N56" s="82">
        <v>0.47</v>
      </c>
      <c r="O56" s="82">
        <v>0</v>
      </c>
      <c r="P56" s="82">
        <v>19.78</v>
      </c>
      <c r="Q56" s="85">
        <v>112.68</v>
      </c>
    </row>
    <row r="57" spans="1:17" ht="18.75" x14ac:dyDescent="0.3">
      <c r="A57" s="82">
        <v>639</v>
      </c>
      <c r="B57" s="92" t="s">
        <v>113</v>
      </c>
      <c r="C57" s="82">
        <v>200</v>
      </c>
      <c r="D57" s="85">
        <v>3.3</v>
      </c>
      <c r="E57" s="82">
        <v>0.47</v>
      </c>
      <c r="F57" s="82">
        <v>0</v>
      </c>
      <c r="G57" s="82">
        <v>19.78</v>
      </c>
      <c r="H57" s="85">
        <v>112.68</v>
      </c>
      <c r="I57" s="48"/>
      <c r="J57" s="49"/>
      <c r="K57" s="44" t="s">
        <v>17</v>
      </c>
      <c r="L57" s="50">
        <v>30</v>
      </c>
      <c r="M57" s="53">
        <v>1.65</v>
      </c>
      <c r="N57" s="50">
        <v>2.2799999999999998</v>
      </c>
      <c r="O57" s="50">
        <v>0.24</v>
      </c>
      <c r="P57" s="50">
        <v>14.76</v>
      </c>
      <c r="Q57" s="50">
        <v>78.400000000000006</v>
      </c>
    </row>
    <row r="58" spans="1:17" ht="18.75" x14ac:dyDescent="0.3">
      <c r="A58" s="49"/>
      <c r="B58" s="44" t="s">
        <v>17</v>
      </c>
      <c r="C58" s="50">
        <v>30</v>
      </c>
      <c r="D58" s="53">
        <v>1.65</v>
      </c>
      <c r="E58" s="50">
        <v>2.2799999999999998</v>
      </c>
      <c r="F58" s="50">
        <v>0.24</v>
      </c>
      <c r="G58" s="50">
        <v>14.76</v>
      </c>
      <c r="H58" s="50">
        <v>78.400000000000006</v>
      </c>
      <c r="I58" s="48"/>
      <c r="J58" s="49"/>
      <c r="K58" s="44"/>
      <c r="L58" s="50"/>
      <c r="M58" s="53"/>
      <c r="N58" s="50"/>
      <c r="O58" s="50"/>
      <c r="P58" s="50"/>
      <c r="Q58" s="50"/>
    </row>
    <row r="59" spans="1:17" ht="18.75" x14ac:dyDescent="0.3">
      <c r="A59" s="49"/>
      <c r="B59" s="44"/>
      <c r="C59" s="50"/>
      <c r="D59" s="51"/>
      <c r="E59" s="50"/>
      <c r="F59" s="50"/>
      <c r="G59" s="50"/>
      <c r="H59" s="43"/>
      <c r="I59" s="48"/>
      <c r="J59" s="43"/>
      <c r="K59" s="47"/>
      <c r="L59" s="52"/>
      <c r="M59" s="53"/>
      <c r="N59" s="52"/>
      <c r="O59" s="52"/>
      <c r="P59" s="52"/>
      <c r="Q59" s="52"/>
    </row>
    <row r="60" spans="1:17" ht="18.75" x14ac:dyDescent="0.3">
      <c r="A60" s="49"/>
      <c r="B60" s="64" t="s">
        <v>19</v>
      </c>
      <c r="C60" s="65">
        <v>610</v>
      </c>
      <c r="D60" s="66">
        <f>SUM(D51:D59)</f>
        <v>47</v>
      </c>
      <c r="E60" s="65">
        <f>SUM(E51:E59)</f>
        <v>258.84999999999997</v>
      </c>
      <c r="F60" s="65">
        <f>SUM(F51:F59)</f>
        <v>8.15</v>
      </c>
      <c r="G60" s="65">
        <f>SUM(G51:G59)</f>
        <v>85.350000000000009</v>
      </c>
      <c r="H60" s="65">
        <f>SUM(H51:H59)</f>
        <v>596.88</v>
      </c>
      <c r="I60" s="48"/>
      <c r="J60" s="65"/>
      <c r="K60" s="64" t="s">
        <v>19</v>
      </c>
      <c r="L60" s="58">
        <f t="shared" ref="L60:Q60" si="5">SUM(L53:L59)</f>
        <v>600</v>
      </c>
      <c r="M60" s="59">
        <f t="shared" si="5"/>
        <v>46.999999999999993</v>
      </c>
      <c r="N60" s="59">
        <f t="shared" si="5"/>
        <v>21.830000000000002</v>
      </c>
      <c r="O60" s="59">
        <f t="shared" si="5"/>
        <v>8.2900000000000009</v>
      </c>
      <c r="P60" s="59">
        <f t="shared" si="5"/>
        <v>82.17</v>
      </c>
      <c r="Q60" s="59">
        <f t="shared" si="5"/>
        <v>526.27</v>
      </c>
    </row>
    <row r="61" spans="1:17" ht="15.75" x14ac:dyDescent="0.25">
      <c r="A61" s="41"/>
      <c r="B61" s="31"/>
      <c r="C61" s="32"/>
      <c r="D61" s="33"/>
      <c r="E61" s="32"/>
      <c r="F61" s="32"/>
      <c r="G61" s="32"/>
      <c r="H61" s="32"/>
      <c r="I61" s="34"/>
      <c r="J61" s="35"/>
      <c r="K61" s="31"/>
      <c r="L61" s="32"/>
      <c r="M61" s="33"/>
      <c r="N61" s="32"/>
      <c r="O61" s="32"/>
      <c r="P61" s="32"/>
      <c r="Q61" s="32"/>
    </row>
    <row r="62" spans="1:17" ht="15.75" x14ac:dyDescent="0.25">
      <c r="A62" s="41"/>
      <c r="C62" s="36"/>
      <c r="D62" s="37"/>
      <c r="E62" s="37">
        <f>E60+E48+E36+E25+E13</f>
        <v>343.95</v>
      </c>
      <c r="F62" s="37">
        <f>F60+F48+F36+F25+F13</f>
        <v>63.39</v>
      </c>
      <c r="G62" s="37">
        <f>G60+G48+G36+G25+G13</f>
        <v>340.21</v>
      </c>
      <c r="H62" s="37">
        <f>H60+H48+H36+H25+H13</f>
        <v>2623.8999999999996</v>
      </c>
      <c r="I62" s="34"/>
      <c r="J62" s="41"/>
      <c r="M62" s="1"/>
      <c r="N62" s="1">
        <f>N60+N48+N36+N25+N13</f>
        <v>120.4</v>
      </c>
      <c r="O62" s="1">
        <f>O60+O48+O36+O25+O13</f>
        <v>80.56</v>
      </c>
      <c r="P62" s="1">
        <f>P60+P48+P36+P25+P13</f>
        <v>357.66</v>
      </c>
      <c r="Q62" s="1">
        <f>Q60+Q48+Q36+Q25+Q13</f>
        <v>2927.87</v>
      </c>
    </row>
    <row r="63" spans="1:17" ht="15.75" x14ac:dyDescent="0.25">
      <c r="A63" s="41"/>
      <c r="C63" s="36"/>
      <c r="D63" s="37"/>
      <c r="E63" s="37">
        <f>E62/5</f>
        <v>68.789999999999992</v>
      </c>
      <c r="F63" s="37">
        <f t="shared" ref="F63:H63" si="6">F62/5</f>
        <v>12.678000000000001</v>
      </c>
      <c r="G63" s="37">
        <f t="shared" si="6"/>
        <v>68.042000000000002</v>
      </c>
      <c r="H63" s="37">
        <f t="shared" si="6"/>
        <v>524.78</v>
      </c>
      <c r="I63" s="34"/>
      <c r="J63" s="41"/>
      <c r="M63" s="1"/>
      <c r="N63" s="1">
        <f>N62/5</f>
        <v>24.080000000000002</v>
      </c>
      <c r="O63" s="1">
        <f t="shared" ref="O63:Q63" si="7">O62/5</f>
        <v>16.112000000000002</v>
      </c>
      <c r="P63" s="1">
        <f t="shared" si="7"/>
        <v>71.532000000000011</v>
      </c>
      <c r="Q63" s="1">
        <f t="shared" si="7"/>
        <v>585.57399999999996</v>
      </c>
    </row>
    <row r="64" spans="1:17" ht="15.75" x14ac:dyDescent="0.25">
      <c r="A64" s="41"/>
      <c r="B64" t="s">
        <v>46</v>
      </c>
      <c r="D64" s="1"/>
      <c r="E64">
        <v>1</v>
      </c>
      <c r="F64">
        <v>1</v>
      </c>
      <c r="G64">
        <v>4</v>
      </c>
      <c r="J64" s="41"/>
      <c r="K64" t="s">
        <v>46</v>
      </c>
      <c r="M64" s="1"/>
      <c r="N64">
        <v>1</v>
      </c>
      <c r="O64">
        <v>1</v>
      </c>
      <c r="P64">
        <v>4</v>
      </c>
    </row>
  </sheetData>
  <mergeCells count="72">
    <mergeCell ref="A4:A5"/>
    <mergeCell ref="B4:B5"/>
    <mergeCell ref="C4:C5"/>
    <mergeCell ref="D4:D5"/>
    <mergeCell ref="E4:G4"/>
    <mergeCell ref="Q4:Q5"/>
    <mergeCell ref="B1:Q1"/>
    <mergeCell ref="B2:Q2"/>
    <mergeCell ref="B3:H3"/>
    <mergeCell ref="K3:Q3"/>
    <mergeCell ref="H4:H5"/>
    <mergeCell ref="J4:J5"/>
    <mergeCell ref="K4:K5"/>
    <mergeCell ref="L4:L5"/>
    <mergeCell ref="M4:M5"/>
    <mergeCell ref="N4:P4"/>
    <mergeCell ref="B15:H15"/>
    <mergeCell ref="K15:Q15"/>
    <mergeCell ref="A16:A17"/>
    <mergeCell ref="B16:B17"/>
    <mergeCell ref="C16:C17"/>
    <mergeCell ref="D16:D17"/>
    <mergeCell ref="E16:G16"/>
    <mergeCell ref="H16:H17"/>
    <mergeCell ref="J16:J17"/>
    <mergeCell ref="K16:K17"/>
    <mergeCell ref="L16:L17"/>
    <mergeCell ref="M16:M17"/>
    <mergeCell ref="N16:P16"/>
    <mergeCell ref="Q16:Q17"/>
    <mergeCell ref="B27:H27"/>
    <mergeCell ref="K27:Q27"/>
    <mergeCell ref="Q28:Q29"/>
    <mergeCell ref="A28:A29"/>
    <mergeCell ref="B28:B29"/>
    <mergeCell ref="C28:C29"/>
    <mergeCell ref="D28:D29"/>
    <mergeCell ref="E28:G28"/>
    <mergeCell ref="H28:H29"/>
    <mergeCell ref="J28:J29"/>
    <mergeCell ref="K28:K29"/>
    <mergeCell ref="L28:L29"/>
    <mergeCell ref="M28:M29"/>
    <mergeCell ref="N28:P28"/>
    <mergeCell ref="B38:H38"/>
    <mergeCell ref="K38:Q38"/>
    <mergeCell ref="A39:A40"/>
    <mergeCell ref="B39:B40"/>
    <mergeCell ref="C39:C40"/>
    <mergeCell ref="D39:D40"/>
    <mergeCell ref="E39:G39"/>
    <mergeCell ref="H39:H40"/>
    <mergeCell ref="J39:J40"/>
    <mergeCell ref="K39:K40"/>
    <mergeCell ref="L39:L40"/>
    <mergeCell ref="M39:M40"/>
    <mergeCell ref="N39:P39"/>
    <mergeCell ref="Q39:Q40"/>
    <mergeCell ref="B49:H49"/>
    <mergeCell ref="K49:Q49"/>
    <mergeCell ref="Q50:Q51"/>
    <mergeCell ref="A50:A51"/>
    <mergeCell ref="B50:B51"/>
    <mergeCell ref="C50:C51"/>
    <mergeCell ref="D50:D51"/>
    <mergeCell ref="E50:G50"/>
    <mergeCell ref="H50:H51"/>
    <mergeCell ref="J50:J51"/>
    <mergeCell ref="K50:K51"/>
    <mergeCell ref="L50:L51"/>
    <mergeCell ref="M50:M51"/>
    <mergeCell ref="N50:P50"/>
  </mergeCells>
  <pageMargins left="0.70866141732283472" right="0.31496062992125984" top="0.74803149606299213" bottom="0.35433070866141736" header="0.31496062992125984" footer="0.31496062992125984"/>
  <pageSetup paperSize="9" scale="75" orientation="portrait" r:id="rId1"/>
  <rowBreaks count="1" manualBreakCount="1">
    <brk id="48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view="pageBreakPreview" zoomScale="70" zoomScaleNormal="100" zoomScaleSheetLayoutView="70" workbookViewId="0">
      <selection activeCell="Q60" sqref="Q60"/>
    </sheetView>
  </sheetViews>
  <sheetFormatPr defaultRowHeight="15" x14ac:dyDescent="0.25"/>
  <cols>
    <col min="2" max="2" width="34.28515625" customWidth="1"/>
    <col min="3" max="3" width="12" customWidth="1"/>
    <col min="4" max="4" width="10.7109375" customWidth="1"/>
    <col min="7" max="7" width="10.28515625" customWidth="1"/>
    <col min="8" max="8" width="14.85546875" customWidth="1"/>
    <col min="9" max="9" width="4.7109375" customWidth="1"/>
    <col min="11" max="11" width="32.7109375" customWidth="1"/>
    <col min="12" max="12" width="12.28515625" customWidth="1"/>
    <col min="13" max="13" width="11" customWidth="1"/>
    <col min="14" max="14" width="9.5703125" customWidth="1"/>
    <col min="16" max="16" width="10.5703125" customWidth="1"/>
    <col min="17" max="17" width="17.42578125" customWidth="1"/>
  </cols>
  <sheetData>
    <row r="1" spans="1:17" ht="18.75" x14ac:dyDescent="0.3">
      <c r="B1" s="125" t="s">
        <v>123</v>
      </c>
    </row>
    <row r="2" spans="1:17" ht="15.75" x14ac:dyDescent="0.25">
      <c r="A2" s="4"/>
      <c r="B2" s="146" t="s">
        <v>1</v>
      </c>
      <c r="C2" s="147"/>
      <c r="D2" s="147"/>
      <c r="E2" s="147"/>
      <c r="F2" s="147"/>
      <c r="G2" s="147"/>
      <c r="H2" s="148"/>
      <c r="I2" s="5"/>
      <c r="J2" s="6"/>
      <c r="K2" s="146" t="s">
        <v>2</v>
      </c>
      <c r="L2" s="147"/>
      <c r="M2" s="147"/>
      <c r="N2" s="147"/>
      <c r="O2" s="147"/>
      <c r="P2" s="147"/>
      <c r="Q2" s="148"/>
    </row>
    <row r="3" spans="1:17" ht="15.75" x14ac:dyDescent="0.25">
      <c r="A3" s="149" t="s">
        <v>3</v>
      </c>
      <c r="B3" s="139" t="s">
        <v>4</v>
      </c>
      <c r="C3" s="139" t="s">
        <v>5</v>
      </c>
      <c r="D3" s="141" t="s">
        <v>6</v>
      </c>
      <c r="E3" s="143" t="s">
        <v>7</v>
      </c>
      <c r="F3" s="144"/>
      <c r="G3" s="145"/>
      <c r="H3" s="139" t="s">
        <v>8</v>
      </c>
      <c r="I3" s="7"/>
      <c r="J3" s="149" t="s">
        <v>3</v>
      </c>
      <c r="K3" s="139" t="s">
        <v>4</v>
      </c>
      <c r="L3" s="139" t="s">
        <v>5</v>
      </c>
      <c r="M3" s="141" t="s">
        <v>6</v>
      </c>
      <c r="N3" s="143" t="s">
        <v>7</v>
      </c>
      <c r="O3" s="144"/>
      <c r="P3" s="145"/>
      <c r="Q3" s="139" t="s">
        <v>8</v>
      </c>
    </row>
    <row r="4" spans="1:17" ht="15.75" x14ac:dyDescent="0.25">
      <c r="A4" s="150"/>
      <c r="B4" s="140"/>
      <c r="C4" s="140"/>
      <c r="D4" s="142"/>
      <c r="E4" s="8" t="s">
        <v>9</v>
      </c>
      <c r="F4" s="8" t="s">
        <v>10</v>
      </c>
      <c r="G4" s="8" t="s">
        <v>11</v>
      </c>
      <c r="H4" s="140"/>
      <c r="I4" s="9"/>
      <c r="J4" s="150"/>
      <c r="K4" s="140"/>
      <c r="L4" s="140"/>
      <c r="M4" s="142"/>
      <c r="N4" s="8" t="s">
        <v>9</v>
      </c>
      <c r="O4" s="8" t="s">
        <v>10</v>
      </c>
      <c r="P4" s="8" t="s">
        <v>11</v>
      </c>
      <c r="Q4" s="140"/>
    </row>
    <row r="5" spans="1:17" ht="18.75" x14ac:dyDescent="0.25">
      <c r="A5" s="40"/>
      <c r="B5" s="79" t="s">
        <v>12</v>
      </c>
      <c r="C5" s="38"/>
      <c r="D5" s="39"/>
      <c r="E5" s="8"/>
      <c r="F5" s="8"/>
      <c r="G5" s="8"/>
      <c r="H5" s="38"/>
      <c r="I5" s="9"/>
      <c r="J5" s="40"/>
      <c r="K5" s="79" t="s">
        <v>12</v>
      </c>
      <c r="L5" s="38"/>
      <c r="M5" s="39"/>
      <c r="N5" s="8"/>
      <c r="O5" s="8"/>
      <c r="P5" s="8"/>
      <c r="Q5" s="38"/>
    </row>
    <row r="6" spans="1:17" ht="18.75" x14ac:dyDescent="0.3">
      <c r="A6" s="14">
        <v>340</v>
      </c>
      <c r="B6" s="92" t="s">
        <v>13</v>
      </c>
      <c r="C6" s="89">
        <v>150</v>
      </c>
      <c r="D6" s="90">
        <v>44.23</v>
      </c>
      <c r="E6" s="89">
        <v>12.68</v>
      </c>
      <c r="F6" s="89">
        <v>17.97</v>
      </c>
      <c r="G6" s="89">
        <v>3.24</v>
      </c>
      <c r="H6" s="89">
        <v>277</v>
      </c>
      <c r="I6" s="72"/>
      <c r="J6" s="82">
        <v>413</v>
      </c>
      <c r="K6" s="92" t="s">
        <v>112</v>
      </c>
      <c r="L6" s="86">
        <v>50</v>
      </c>
      <c r="M6" s="87">
        <v>19.34</v>
      </c>
      <c r="N6" s="86">
        <v>5.85</v>
      </c>
      <c r="O6" s="86">
        <v>11.4</v>
      </c>
      <c r="P6" s="86">
        <v>10.1</v>
      </c>
      <c r="Q6" s="86">
        <v>126.4</v>
      </c>
    </row>
    <row r="7" spans="1:17" ht="37.5" x14ac:dyDescent="0.3">
      <c r="A7" s="14"/>
      <c r="B7" s="84" t="s">
        <v>15</v>
      </c>
      <c r="C7" s="89">
        <v>30</v>
      </c>
      <c r="D7" s="90">
        <v>4.22</v>
      </c>
      <c r="E7" s="89">
        <v>0.45</v>
      </c>
      <c r="F7" s="89">
        <v>1.41</v>
      </c>
      <c r="G7" s="89">
        <v>2.2000000000000002</v>
      </c>
      <c r="H7" s="89">
        <v>31</v>
      </c>
      <c r="I7" s="72"/>
      <c r="J7" s="82">
        <v>332</v>
      </c>
      <c r="K7" s="84" t="s">
        <v>23</v>
      </c>
      <c r="L7" s="82">
        <v>130</v>
      </c>
      <c r="M7" s="85">
        <v>7.77</v>
      </c>
      <c r="N7" s="82">
        <v>4.6100000000000003</v>
      </c>
      <c r="O7" s="82">
        <v>4.26</v>
      </c>
      <c r="P7" s="82">
        <v>28.43</v>
      </c>
      <c r="Q7" s="82">
        <v>190.2</v>
      </c>
    </row>
    <row r="8" spans="1:17" ht="18.75" x14ac:dyDescent="0.3">
      <c r="A8" s="14">
        <v>686</v>
      </c>
      <c r="B8" s="84" t="s">
        <v>24</v>
      </c>
      <c r="C8" s="89" t="s">
        <v>47</v>
      </c>
      <c r="D8" s="90">
        <v>4.43</v>
      </c>
      <c r="E8" s="89">
        <v>0.25</v>
      </c>
      <c r="F8" s="89">
        <v>0.05</v>
      </c>
      <c r="G8" s="89">
        <v>6.61</v>
      </c>
      <c r="H8" s="89">
        <v>38</v>
      </c>
      <c r="I8" s="91"/>
      <c r="J8" s="82">
        <v>587</v>
      </c>
      <c r="K8" s="84" t="s">
        <v>53</v>
      </c>
      <c r="L8" s="89">
        <v>20</v>
      </c>
      <c r="M8" s="90">
        <v>1.53</v>
      </c>
      <c r="N8" s="89">
        <v>0.65</v>
      </c>
      <c r="O8" s="89">
        <v>0.49</v>
      </c>
      <c r="P8" s="89">
        <v>1.78</v>
      </c>
      <c r="Q8" s="89">
        <v>14</v>
      </c>
    </row>
    <row r="9" spans="1:17" ht="18.75" x14ac:dyDescent="0.3">
      <c r="A9" s="14"/>
      <c r="B9" s="84" t="s">
        <v>17</v>
      </c>
      <c r="C9" s="86">
        <v>20</v>
      </c>
      <c r="D9" s="90">
        <v>1.1000000000000001</v>
      </c>
      <c r="E9" s="86">
        <v>1.52</v>
      </c>
      <c r="F9" s="86">
        <v>0.16</v>
      </c>
      <c r="G9" s="86">
        <v>9.84</v>
      </c>
      <c r="H9" s="86">
        <v>52.25</v>
      </c>
      <c r="I9" s="91"/>
      <c r="J9" s="14">
        <v>692</v>
      </c>
      <c r="K9" s="84" t="s">
        <v>51</v>
      </c>
      <c r="L9" s="86">
        <v>200</v>
      </c>
      <c r="M9" s="90">
        <v>2.2400000000000002</v>
      </c>
      <c r="N9" s="86">
        <v>1.1399999999999999</v>
      </c>
      <c r="O9" s="86">
        <v>0.66</v>
      </c>
      <c r="P9" s="86">
        <v>6.82</v>
      </c>
      <c r="Q9" s="86">
        <v>37.799999999999997</v>
      </c>
    </row>
    <row r="10" spans="1:17" ht="18.75" x14ac:dyDescent="0.3">
      <c r="A10" s="14"/>
      <c r="B10" s="92"/>
      <c r="C10" s="93"/>
      <c r="D10" s="94"/>
      <c r="E10" s="93"/>
      <c r="F10" s="93"/>
      <c r="G10" s="93"/>
      <c r="H10" s="93"/>
      <c r="I10" s="72"/>
      <c r="J10" s="14"/>
      <c r="K10" s="84" t="s">
        <v>17</v>
      </c>
      <c r="L10" s="86">
        <v>20</v>
      </c>
      <c r="M10" s="90">
        <v>1.1000000000000001</v>
      </c>
      <c r="N10" s="86">
        <v>1.52</v>
      </c>
      <c r="O10" s="86">
        <v>0.16</v>
      </c>
      <c r="P10" s="86">
        <v>9.84</v>
      </c>
      <c r="Q10" s="86">
        <v>52.25</v>
      </c>
    </row>
    <row r="11" spans="1:17" ht="18.75" x14ac:dyDescent="0.3">
      <c r="A11" s="14"/>
      <c r="B11" s="95" t="s">
        <v>124</v>
      </c>
      <c r="C11" s="96">
        <v>429</v>
      </c>
      <c r="D11" s="97">
        <f>SUM(D6:D10)</f>
        <v>53.98</v>
      </c>
      <c r="E11" s="97">
        <f>SUM(E6:E10)</f>
        <v>14.899999999999999</v>
      </c>
      <c r="F11" s="97">
        <f>SUM(F6:F10)</f>
        <v>19.59</v>
      </c>
      <c r="G11" s="97">
        <f>SUM(G6:G10)</f>
        <v>21.89</v>
      </c>
      <c r="H11" s="97">
        <f>SUM(H6:H10)</f>
        <v>398.25</v>
      </c>
      <c r="I11" s="72"/>
      <c r="J11" s="86"/>
      <c r="K11" s="95" t="s">
        <v>124</v>
      </c>
      <c r="L11" s="96">
        <f>SUM(L6:L10)</f>
        <v>420</v>
      </c>
      <c r="M11" s="97">
        <f>SUM(M6:M10)</f>
        <v>31.980000000000004</v>
      </c>
      <c r="N11" s="97">
        <f t="shared" ref="N11:Q11" si="0">SUM(N6:N10)</f>
        <v>13.770000000000001</v>
      </c>
      <c r="O11" s="97">
        <f t="shared" si="0"/>
        <v>16.97</v>
      </c>
      <c r="P11" s="97">
        <f t="shared" si="0"/>
        <v>56.97</v>
      </c>
      <c r="Q11" s="97">
        <f t="shared" si="0"/>
        <v>420.65000000000003</v>
      </c>
    </row>
    <row r="12" spans="1:17" ht="18.75" x14ac:dyDescent="0.25">
      <c r="A12" s="124"/>
      <c r="B12" s="79" t="s">
        <v>59</v>
      </c>
      <c r="C12" s="122"/>
      <c r="D12" s="123"/>
      <c r="E12" s="8"/>
      <c r="F12" s="8"/>
      <c r="G12" s="8"/>
      <c r="H12" s="122"/>
      <c r="I12" s="9"/>
      <c r="J12" s="124"/>
      <c r="K12" s="79" t="s">
        <v>59</v>
      </c>
      <c r="L12" s="122"/>
      <c r="M12" s="123"/>
      <c r="N12" s="8"/>
      <c r="O12" s="8"/>
      <c r="P12" s="8"/>
      <c r="Q12" s="122"/>
    </row>
    <row r="13" spans="1:17" ht="37.5" x14ac:dyDescent="0.3">
      <c r="A13" s="43">
        <v>155</v>
      </c>
      <c r="B13" s="44" t="s">
        <v>88</v>
      </c>
      <c r="C13" s="43">
        <v>250</v>
      </c>
      <c r="D13" s="45">
        <v>12.82</v>
      </c>
      <c r="E13" s="43">
        <v>5.77</v>
      </c>
      <c r="F13" s="43">
        <v>4.09</v>
      </c>
      <c r="G13" s="43">
        <v>14.25</v>
      </c>
      <c r="H13" s="43">
        <v>116.93</v>
      </c>
      <c r="I13" s="83"/>
      <c r="J13" s="82">
        <v>155</v>
      </c>
      <c r="K13" s="84" t="s">
        <v>60</v>
      </c>
      <c r="L13" s="43">
        <v>250</v>
      </c>
      <c r="M13" s="45">
        <v>12.82</v>
      </c>
      <c r="N13" s="43">
        <v>5.77</v>
      </c>
      <c r="O13" s="43">
        <v>4.09</v>
      </c>
      <c r="P13" s="43">
        <v>14.25</v>
      </c>
      <c r="Q13" s="43">
        <v>116.93</v>
      </c>
    </row>
    <row r="14" spans="1:17" ht="37.5" x14ac:dyDescent="0.3">
      <c r="A14" s="14">
        <v>685</v>
      </c>
      <c r="B14" s="84" t="s">
        <v>16</v>
      </c>
      <c r="C14" s="89" t="s">
        <v>50</v>
      </c>
      <c r="D14" s="90">
        <v>2.1</v>
      </c>
      <c r="E14" s="89">
        <v>0.19</v>
      </c>
      <c r="F14" s="89">
        <v>0.04</v>
      </c>
      <c r="G14" s="15">
        <v>6.42</v>
      </c>
      <c r="H14" s="15">
        <v>43.9</v>
      </c>
      <c r="I14" s="67"/>
      <c r="J14" s="86">
        <v>698</v>
      </c>
      <c r="K14" s="105" t="s">
        <v>54</v>
      </c>
      <c r="L14" s="93">
        <v>100</v>
      </c>
      <c r="M14" s="94">
        <v>22</v>
      </c>
      <c r="N14" s="93">
        <v>2.6</v>
      </c>
      <c r="O14" s="93">
        <v>4.7</v>
      </c>
      <c r="P14" s="93">
        <v>11.3</v>
      </c>
      <c r="Q14" s="93">
        <v>103</v>
      </c>
    </row>
    <row r="15" spans="1:17" ht="18.75" x14ac:dyDescent="0.3">
      <c r="A15" s="14"/>
      <c r="B15" s="84" t="s">
        <v>17</v>
      </c>
      <c r="C15" s="86">
        <v>20</v>
      </c>
      <c r="D15" s="90">
        <v>1.1000000000000001</v>
      </c>
      <c r="E15" s="86">
        <v>1.52</v>
      </c>
      <c r="F15" s="86">
        <v>0.16</v>
      </c>
      <c r="G15" s="86">
        <v>9.84</v>
      </c>
      <c r="H15" s="86">
        <v>52.25</v>
      </c>
      <c r="I15" s="67"/>
      <c r="J15" s="14">
        <v>685</v>
      </c>
      <c r="K15" s="84" t="s">
        <v>16</v>
      </c>
      <c r="L15" s="89" t="s">
        <v>50</v>
      </c>
      <c r="M15" s="90">
        <v>2.1</v>
      </c>
      <c r="N15" s="89">
        <v>0.19</v>
      </c>
      <c r="O15" s="89">
        <v>0.04</v>
      </c>
      <c r="P15" s="15">
        <v>6.42</v>
      </c>
      <c r="Q15" s="15">
        <v>43.9</v>
      </c>
    </row>
    <row r="16" spans="1:17" ht="18.75" x14ac:dyDescent="0.3">
      <c r="A16" s="14"/>
      <c r="B16" s="127"/>
      <c r="C16" s="102"/>
      <c r="D16" s="128"/>
      <c r="E16" s="128"/>
      <c r="F16" s="128"/>
      <c r="G16" s="128"/>
      <c r="H16" s="128"/>
      <c r="I16" s="67"/>
      <c r="J16" s="14"/>
      <c r="K16" s="84" t="s">
        <v>17</v>
      </c>
      <c r="L16" s="86">
        <v>20</v>
      </c>
      <c r="M16" s="90">
        <v>1.1000000000000001</v>
      </c>
      <c r="N16" s="86">
        <v>1.52</v>
      </c>
      <c r="O16" s="86">
        <v>0.16</v>
      </c>
      <c r="P16" s="86">
        <v>9.84</v>
      </c>
      <c r="Q16" s="86">
        <v>52.25</v>
      </c>
    </row>
    <row r="17" spans="1:17" ht="18.75" x14ac:dyDescent="0.3">
      <c r="A17" s="4"/>
      <c r="B17" s="127" t="s">
        <v>125</v>
      </c>
      <c r="C17" s="102">
        <v>482</v>
      </c>
      <c r="D17" s="128">
        <f>SUM(D13:D16)</f>
        <v>16.02</v>
      </c>
      <c r="E17" s="128">
        <f t="shared" ref="E17:H17" si="1">SUM(E13:E16)</f>
        <v>7.48</v>
      </c>
      <c r="F17" s="128">
        <f t="shared" si="1"/>
        <v>4.29</v>
      </c>
      <c r="G17" s="128">
        <f t="shared" si="1"/>
        <v>30.51</v>
      </c>
      <c r="H17" s="128">
        <f t="shared" si="1"/>
        <v>213.08</v>
      </c>
      <c r="I17" s="67"/>
      <c r="J17" s="102"/>
      <c r="K17" s="127" t="s">
        <v>125</v>
      </c>
      <c r="L17" s="96">
        <v>582</v>
      </c>
      <c r="M17" s="97">
        <f>SUM(M13:M16)</f>
        <v>38.020000000000003</v>
      </c>
      <c r="N17" s="97">
        <f t="shared" ref="N17:Q17" si="2">SUM(N13:N16)</f>
        <v>10.079999999999998</v>
      </c>
      <c r="O17" s="97">
        <f t="shared" si="2"/>
        <v>8.9899999999999984</v>
      </c>
      <c r="P17" s="97">
        <f t="shared" si="2"/>
        <v>41.81</v>
      </c>
      <c r="Q17" s="97">
        <f t="shared" si="2"/>
        <v>316.08</v>
      </c>
    </row>
    <row r="18" spans="1:17" ht="18.75" x14ac:dyDescent="0.3">
      <c r="A18" s="4"/>
      <c r="B18" s="127" t="s">
        <v>126</v>
      </c>
      <c r="C18" s="129">
        <f>C17+C11</f>
        <v>911</v>
      </c>
      <c r="D18" s="129">
        <f t="shared" ref="D18:H18" si="3">D17+D11</f>
        <v>70</v>
      </c>
      <c r="E18" s="129">
        <f t="shared" si="3"/>
        <v>22.38</v>
      </c>
      <c r="F18" s="129">
        <f t="shared" si="3"/>
        <v>23.88</v>
      </c>
      <c r="G18" s="129">
        <f t="shared" si="3"/>
        <v>52.400000000000006</v>
      </c>
      <c r="H18" s="129">
        <f t="shared" si="3"/>
        <v>611.33000000000004</v>
      </c>
      <c r="I18" s="67"/>
      <c r="J18" s="102"/>
      <c r="K18" s="127" t="s">
        <v>126</v>
      </c>
      <c r="L18" s="96">
        <f>L17+L11</f>
        <v>1002</v>
      </c>
      <c r="M18" s="97">
        <f t="shared" ref="M18:Q18" si="4">M17+M11</f>
        <v>70</v>
      </c>
      <c r="N18" s="96">
        <f t="shared" si="4"/>
        <v>23.85</v>
      </c>
      <c r="O18" s="96">
        <f t="shared" si="4"/>
        <v>25.959999999999997</v>
      </c>
      <c r="P18" s="96">
        <f t="shared" si="4"/>
        <v>98.78</v>
      </c>
      <c r="Q18" s="96">
        <f t="shared" si="4"/>
        <v>736.73</v>
      </c>
    </row>
    <row r="19" spans="1:17" ht="15.75" x14ac:dyDescent="0.25">
      <c r="A19" s="4"/>
      <c r="B19" s="146" t="s">
        <v>20</v>
      </c>
      <c r="C19" s="147"/>
      <c r="D19" s="147"/>
      <c r="E19" s="147"/>
      <c r="F19" s="147"/>
      <c r="G19" s="147"/>
      <c r="H19" s="148"/>
      <c r="I19" s="23"/>
      <c r="J19" s="24"/>
      <c r="K19" s="146" t="s">
        <v>21</v>
      </c>
      <c r="L19" s="147"/>
      <c r="M19" s="147"/>
      <c r="N19" s="147"/>
      <c r="O19" s="147"/>
      <c r="P19" s="147"/>
      <c r="Q19" s="148"/>
    </row>
    <row r="20" spans="1:17" ht="15.75" x14ac:dyDescent="0.25">
      <c r="A20" s="149" t="s">
        <v>3</v>
      </c>
      <c r="B20" s="139" t="s">
        <v>4</v>
      </c>
      <c r="C20" s="139" t="s">
        <v>5</v>
      </c>
      <c r="D20" s="141" t="s">
        <v>6</v>
      </c>
      <c r="E20" s="143" t="s">
        <v>7</v>
      </c>
      <c r="F20" s="144"/>
      <c r="G20" s="145"/>
      <c r="H20" s="139" t="s">
        <v>8</v>
      </c>
      <c r="I20" s="7"/>
      <c r="J20" s="149" t="s">
        <v>3</v>
      </c>
      <c r="K20" s="139" t="s">
        <v>4</v>
      </c>
      <c r="L20" s="139" t="s">
        <v>5</v>
      </c>
      <c r="M20" s="141" t="s">
        <v>6</v>
      </c>
      <c r="N20" s="143" t="s">
        <v>7</v>
      </c>
      <c r="O20" s="144"/>
      <c r="P20" s="145"/>
      <c r="Q20" s="139" t="s">
        <v>8</v>
      </c>
    </row>
    <row r="21" spans="1:17" ht="15.75" x14ac:dyDescent="0.25">
      <c r="A21" s="150"/>
      <c r="B21" s="140"/>
      <c r="C21" s="140"/>
      <c r="D21" s="142"/>
      <c r="E21" s="8" t="s">
        <v>9</v>
      </c>
      <c r="F21" s="8" t="s">
        <v>10</v>
      </c>
      <c r="G21" s="8" t="s">
        <v>11</v>
      </c>
      <c r="H21" s="140"/>
      <c r="I21" s="9"/>
      <c r="J21" s="150"/>
      <c r="K21" s="140"/>
      <c r="L21" s="140"/>
      <c r="M21" s="142"/>
      <c r="N21" s="8" t="s">
        <v>9</v>
      </c>
      <c r="O21" s="8" t="s">
        <v>10</v>
      </c>
      <c r="P21" s="8" t="s">
        <v>11</v>
      </c>
      <c r="Q21" s="140"/>
    </row>
    <row r="22" spans="1:17" ht="18.75" x14ac:dyDescent="0.25">
      <c r="A22" s="124"/>
      <c r="B22" s="79" t="s">
        <v>12</v>
      </c>
      <c r="C22" s="122"/>
      <c r="D22" s="123"/>
      <c r="E22" s="8"/>
      <c r="F22" s="8"/>
      <c r="G22" s="8"/>
      <c r="H22" s="122"/>
      <c r="I22" s="9"/>
      <c r="J22" s="124"/>
      <c r="K22" s="79" t="s">
        <v>12</v>
      </c>
      <c r="L22" s="122"/>
      <c r="M22" s="123"/>
      <c r="N22" s="8"/>
      <c r="O22" s="8"/>
      <c r="P22" s="8"/>
      <c r="Q22" s="122"/>
    </row>
    <row r="23" spans="1:17" ht="37.5" x14ac:dyDescent="0.3">
      <c r="A23" s="14">
        <v>492</v>
      </c>
      <c r="B23" s="84" t="s">
        <v>22</v>
      </c>
      <c r="C23" s="89">
        <v>200</v>
      </c>
      <c r="D23" s="90">
        <v>34.29</v>
      </c>
      <c r="E23" s="89">
        <v>16.489999999999998</v>
      </c>
      <c r="F23" s="89">
        <v>7.44</v>
      </c>
      <c r="G23" s="89">
        <v>33.07</v>
      </c>
      <c r="H23" s="93">
        <v>360.9</v>
      </c>
      <c r="I23" s="99"/>
      <c r="J23" s="82">
        <v>362</v>
      </c>
      <c r="K23" s="84" t="s">
        <v>52</v>
      </c>
      <c r="L23" s="86" t="s">
        <v>127</v>
      </c>
      <c r="M23" s="87">
        <v>43.95</v>
      </c>
      <c r="N23" s="86">
        <v>20.059999999999999</v>
      </c>
      <c r="O23" s="86">
        <v>10.55</v>
      </c>
      <c r="P23" s="86">
        <v>9.48</v>
      </c>
      <c r="Q23" s="82">
        <v>331.9</v>
      </c>
    </row>
    <row r="24" spans="1:17" ht="37.5" x14ac:dyDescent="0.3">
      <c r="A24" s="14">
        <v>43</v>
      </c>
      <c r="B24" s="84" t="s">
        <v>48</v>
      </c>
      <c r="C24" s="89">
        <v>20</v>
      </c>
      <c r="D24" s="90">
        <v>1.32</v>
      </c>
      <c r="E24" s="82">
        <v>0.5</v>
      </c>
      <c r="F24" s="82">
        <v>2.2999999999999998</v>
      </c>
      <c r="G24" s="82">
        <v>2.08</v>
      </c>
      <c r="H24" s="82">
        <v>28.57</v>
      </c>
      <c r="I24" s="99"/>
      <c r="J24" s="14">
        <v>685</v>
      </c>
      <c r="K24" s="84" t="s">
        <v>16</v>
      </c>
      <c r="L24" s="89" t="s">
        <v>50</v>
      </c>
      <c r="M24" s="90">
        <v>2.1</v>
      </c>
      <c r="N24" s="89">
        <v>0.19</v>
      </c>
      <c r="O24" s="89">
        <v>0.04</v>
      </c>
      <c r="P24" s="89">
        <v>6.42</v>
      </c>
      <c r="Q24" s="15">
        <v>43.9</v>
      </c>
    </row>
    <row r="25" spans="1:17" ht="37.5" x14ac:dyDescent="0.3">
      <c r="A25" s="14">
        <v>692</v>
      </c>
      <c r="B25" s="84" t="s">
        <v>26</v>
      </c>
      <c r="C25" s="86">
        <v>200</v>
      </c>
      <c r="D25" s="87">
        <v>6.77</v>
      </c>
      <c r="E25" s="86">
        <v>3.87</v>
      </c>
      <c r="F25" s="86">
        <v>2.86</v>
      </c>
      <c r="G25" s="86">
        <v>11.19</v>
      </c>
      <c r="H25" s="82">
        <v>93</v>
      </c>
      <c r="I25" s="99"/>
      <c r="J25" s="86"/>
      <c r="K25" s="84" t="s">
        <v>17</v>
      </c>
      <c r="L25" s="86">
        <v>20</v>
      </c>
      <c r="M25" s="90">
        <v>1.1000000000000001</v>
      </c>
      <c r="N25" s="86">
        <v>1.52</v>
      </c>
      <c r="O25" s="86">
        <v>0.16</v>
      </c>
      <c r="P25" s="86">
        <v>9.84</v>
      </c>
      <c r="Q25" s="86">
        <v>52.25</v>
      </c>
    </row>
    <row r="26" spans="1:17" ht="26.25" customHeight="1" x14ac:dyDescent="0.3">
      <c r="A26" s="14"/>
      <c r="B26" s="84" t="s">
        <v>17</v>
      </c>
      <c r="C26" s="86">
        <v>20</v>
      </c>
      <c r="D26" s="90">
        <v>1.1000000000000001</v>
      </c>
      <c r="E26" s="86">
        <v>1.52</v>
      </c>
      <c r="F26" s="86">
        <v>0.16</v>
      </c>
      <c r="G26" s="86">
        <v>9.84</v>
      </c>
      <c r="H26" s="86">
        <v>52.25</v>
      </c>
      <c r="I26" s="72"/>
      <c r="J26" s="14">
        <v>96</v>
      </c>
      <c r="K26" s="92" t="s">
        <v>18</v>
      </c>
      <c r="L26" s="82">
        <v>10</v>
      </c>
      <c r="M26" s="94">
        <v>6.7</v>
      </c>
      <c r="N26" s="82">
        <v>0.08</v>
      </c>
      <c r="O26" s="82">
        <v>6.12</v>
      </c>
      <c r="P26" s="82">
        <v>0.13</v>
      </c>
      <c r="Q26" s="82">
        <v>66</v>
      </c>
    </row>
    <row r="27" spans="1:17" ht="37.5" x14ac:dyDescent="0.3">
      <c r="A27" s="14">
        <v>97</v>
      </c>
      <c r="B27" s="84" t="s">
        <v>27</v>
      </c>
      <c r="C27" s="86">
        <v>15</v>
      </c>
      <c r="D27" s="87">
        <v>10.5</v>
      </c>
      <c r="E27" s="86">
        <v>3.48</v>
      </c>
      <c r="F27" s="86">
        <v>4.43</v>
      </c>
      <c r="G27" s="86">
        <v>0</v>
      </c>
      <c r="H27" s="82">
        <v>53.75</v>
      </c>
      <c r="I27" s="72"/>
      <c r="J27" s="82"/>
      <c r="K27" s="98"/>
      <c r="L27" s="82"/>
      <c r="M27" s="85"/>
      <c r="N27" s="82"/>
      <c r="O27" s="82"/>
      <c r="P27" s="82"/>
      <c r="Q27" s="82"/>
    </row>
    <row r="28" spans="1:17" ht="20.25" customHeight="1" x14ac:dyDescent="0.3">
      <c r="A28" s="29"/>
      <c r="B28" s="95" t="s">
        <v>124</v>
      </c>
      <c r="C28" s="96">
        <f t="shared" ref="C28:H28" si="5">SUM(C23:C27)</f>
        <v>455</v>
      </c>
      <c r="D28" s="97">
        <f t="shared" si="5"/>
        <v>53.98</v>
      </c>
      <c r="E28" s="96">
        <f t="shared" si="5"/>
        <v>25.86</v>
      </c>
      <c r="F28" s="96">
        <f t="shared" si="5"/>
        <v>17.189999999999998</v>
      </c>
      <c r="G28" s="96">
        <f t="shared" si="5"/>
        <v>56.179999999999993</v>
      </c>
      <c r="H28" s="96">
        <f t="shared" si="5"/>
        <v>588.47</v>
      </c>
      <c r="I28" s="101"/>
      <c r="J28" s="102"/>
      <c r="K28" s="95" t="s">
        <v>124</v>
      </c>
      <c r="L28" s="96">
        <v>392</v>
      </c>
      <c r="M28" s="97">
        <f>SUM(M23:M27)</f>
        <v>53.850000000000009</v>
      </c>
      <c r="N28" s="96">
        <f>SUM(N23:N27)</f>
        <v>21.849999999999998</v>
      </c>
      <c r="O28" s="96">
        <f>SUM(O23:O27)</f>
        <v>16.87</v>
      </c>
      <c r="P28" s="96">
        <f>SUM(P23:P27)</f>
        <v>25.87</v>
      </c>
      <c r="Q28" s="96">
        <f>SUM(Q23:Q27)</f>
        <v>494.04999999999995</v>
      </c>
    </row>
    <row r="29" spans="1:17" ht="18.75" x14ac:dyDescent="0.3">
      <c r="A29" s="25"/>
      <c r="B29" s="79" t="s">
        <v>59</v>
      </c>
      <c r="C29" s="26"/>
      <c r="D29" s="27"/>
      <c r="E29" s="16"/>
      <c r="F29" s="16"/>
      <c r="G29" s="16"/>
      <c r="H29" s="26"/>
      <c r="I29" s="28"/>
      <c r="J29" s="25"/>
      <c r="K29" s="79" t="s">
        <v>59</v>
      </c>
      <c r="L29" s="26"/>
      <c r="M29" s="27"/>
      <c r="N29" s="16"/>
      <c r="O29" s="16"/>
      <c r="P29" s="16"/>
      <c r="Q29" s="26"/>
    </row>
    <row r="30" spans="1:17" ht="37.5" x14ac:dyDescent="0.3">
      <c r="A30" s="43">
        <v>139</v>
      </c>
      <c r="B30" s="44" t="s">
        <v>90</v>
      </c>
      <c r="C30" s="55">
        <v>250</v>
      </c>
      <c r="D30" s="56">
        <v>12.82</v>
      </c>
      <c r="E30" s="55">
        <v>8.3800000000000008</v>
      </c>
      <c r="F30" s="55">
        <v>5.73</v>
      </c>
      <c r="G30" s="55">
        <v>20.350000000000001</v>
      </c>
      <c r="H30" s="55">
        <v>166.43</v>
      </c>
      <c r="I30" s="99"/>
      <c r="J30" s="43">
        <v>124</v>
      </c>
      <c r="K30" s="44" t="s">
        <v>96</v>
      </c>
      <c r="L30" s="43">
        <v>250</v>
      </c>
      <c r="M30" s="45">
        <v>12.95</v>
      </c>
      <c r="N30" s="43">
        <v>5.82</v>
      </c>
      <c r="O30" s="43">
        <v>7.04</v>
      </c>
      <c r="P30" s="43">
        <v>7.14</v>
      </c>
      <c r="Q30" s="43">
        <v>132.6</v>
      </c>
    </row>
    <row r="31" spans="1:17" ht="18.75" x14ac:dyDescent="0.3">
      <c r="A31" s="14">
        <v>685</v>
      </c>
      <c r="B31" s="84" t="s">
        <v>16</v>
      </c>
      <c r="C31" s="89" t="s">
        <v>50</v>
      </c>
      <c r="D31" s="90">
        <v>2.1</v>
      </c>
      <c r="E31" s="89">
        <v>0.19</v>
      </c>
      <c r="F31" s="89">
        <v>0.04</v>
      </c>
      <c r="G31" s="15">
        <v>6.42</v>
      </c>
      <c r="H31" s="15">
        <v>43.9</v>
      </c>
      <c r="I31" s="101"/>
      <c r="J31" s="14">
        <v>685</v>
      </c>
      <c r="K31" s="84" t="s">
        <v>16</v>
      </c>
      <c r="L31" s="89" t="s">
        <v>50</v>
      </c>
      <c r="M31" s="53">
        <v>2.1</v>
      </c>
      <c r="N31" s="52">
        <v>0.19</v>
      </c>
      <c r="O31" s="52">
        <v>0.04</v>
      </c>
      <c r="P31" s="52">
        <v>6.42</v>
      </c>
      <c r="Q31" s="15">
        <v>43.9</v>
      </c>
    </row>
    <row r="32" spans="1:17" ht="18.75" x14ac:dyDescent="0.3">
      <c r="A32" s="29"/>
      <c r="B32" s="84" t="s">
        <v>17</v>
      </c>
      <c r="C32" s="86">
        <v>20</v>
      </c>
      <c r="D32" s="90">
        <v>1.1000000000000001</v>
      </c>
      <c r="E32" s="86">
        <v>1.52</v>
      </c>
      <c r="F32" s="86">
        <v>0.16</v>
      </c>
      <c r="G32" s="86">
        <v>9.84</v>
      </c>
      <c r="H32" s="86">
        <v>52.25</v>
      </c>
      <c r="I32" s="101"/>
      <c r="J32" s="102"/>
      <c r="K32" s="84" t="s">
        <v>17</v>
      </c>
      <c r="L32" s="86">
        <v>20</v>
      </c>
      <c r="M32" s="53">
        <v>1.1000000000000001</v>
      </c>
      <c r="N32" s="50">
        <v>1.52</v>
      </c>
      <c r="O32" s="50">
        <v>0.16</v>
      </c>
      <c r="P32" s="50">
        <v>9.84</v>
      </c>
      <c r="Q32" s="86">
        <v>52.25</v>
      </c>
    </row>
    <row r="33" spans="1:17" ht="18.75" x14ac:dyDescent="0.3">
      <c r="A33" s="29"/>
      <c r="B33" s="127" t="s">
        <v>125</v>
      </c>
      <c r="C33" s="96">
        <v>482</v>
      </c>
      <c r="D33" s="97">
        <f>SUM(D30:D32)</f>
        <v>16.02</v>
      </c>
      <c r="E33" s="97">
        <f t="shared" ref="E33:H33" si="6">SUM(E30:E32)</f>
        <v>10.09</v>
      </c>
      <c r="F33" s="97">
        <f t="shared" si="6"/>
        <v>5.9300000000000006</v>
      </c>
      <c r="G33" s="97">
        <f t="shared" si="6"/>
        <v>36.61</v>
      </c>
      <c r="H33" s="97">
        <f t="shared" si="6"/>
        <v>262.58000000000004</v>
      </c>
      <c r="I33" s="101"/>
      <c r="J33" s="102"/>
      <c r="K33" s="127" t="s">
        <v>125</v>
      </c>
      <c r="L33" s="96">
        <v>482</v>
      </c>
      <c r="M33" s="59">
        <f>SUM(M30:M32)</f>
        <v>16.149999999999999</v>
      </c>
      <c r="N33" s="59">
        <f t="shared" ref="N33:Q33" si="7">SUM(N30:N32)</f>
        <v>7.5300000000000011</v>
      </c>
      <c r="O33" s="59">
        <f t="shared" si="7"/>
        <v>7.24</v>
      </c>
      <c r="P33" s="59">
        <f t="shared" si="7"/>
        <v>23.4</v>
      </c>
      <c r="Q33" s="59">
        <f t="shared" si="7"/>
        <v>228.75</v>
      </c>
    </row>
    <row r="34" spans="1:17" ht="18.75" x14ac:dyDescent="0.3">
      <c r="A34" s="4"/>
      <c r="B34" s="127" t="s">
        <v>126</v>
      </c>
      <c r="C34" s="65">
        <f>C33+C28</f>
        <v>937</v>
      </c>
      <c r="D34" s="66">
        <f>D33+D28</f>
        <v>70</v>
      </c>
      <c r="E34" s="66">
        <f t="shared" ref="E34:H34" si="8">E33+E28</f>
        <v>35.950000000000003</v>
      </c>
      <c r="F34" s="66">
        <f t="shared" si="8"/>
        <v>23.119999999999997</v>
      </c>
      <c r="G34" s="66">
        <f t="shared" si="8"/>
        <v>92.789999999999992</v>
      </c>
      <c r="H34" s="66">
        <f t="shared" si="8"/>
        <v>851.05000000000007</v>
      </c>
      <c r="I34" s="22"/>
      <c r="J34" s="8"/>
      <c r="K34" s="127" t="s">
        <v>126</v>
      </c>
      <c r="L34" s="65">
        <f>L33+L28</f>
        <v>874</v>
      </c>
      <c r="M34" s="66">
        <f>M33+M28</f>
        <v>70</v>
      </c>
      <c r="N34" s="66">
        <f t="shared" ref="N34:Q34" si="9">N33+N28</f>
        <v>29.38</v>
      </c>
      <c r="O34" s="66">
        <f t="shared" si="9"/>
        <v>24.11</v>
      </c>
      <c r="P34" s="66">
        <f t="shared" si="9"/>
        <v>49.269999999999996</v>
      </c>
      <c r="Q34" s="66">
        <f t="shared" si="9"/>
        <v>722.8</v>
      </c>
    </row>
    <row r="35" spans="1:17" ht="15.75" x14ac:dyDescent="0.25">
      <c r="A35" s="4"/>
      <c r="B35" s="146" t="s">
        <v>28</v>
      </c>
      <c r="C35" s="147"/>
      <c r="D35" s="147"/>
      <c r="E35" s="147"/>
      <c r="F35" s="147"/>
      <c r="G35" s="147"/>
      <c r="H35" s="148"/>
      <c r="I35" s="23"/>
      <c r="J35" s="24"/>
      <c r="K35" s="146" t="s">
        <v>29</v>
      </c>
      <c r="L35" s="147"/>
      <c r="M35" s="147"/>
      <c r="N35" s="147"/>
      <c r="O35" s="147"/>
      <c r="P35" s="147"/>
      <c r="Q35" s="148"/>
    </row>
    <row r="36" spans="1:17" ht="15.75" x14ac:dyDescent="0.25">
      <c r="A36" s="149" t="s">
        <v>3</v>
      </c>
      <c r="B36" s="139" t="s">
        <v>4</v>
      </c>
      <c r="C36" s="139" t="s">
        <v>5</v>
      </c>
      <c r="D36" s="141" t="s">
        <v>6</v>
      </c>
      <c r="E36" s="143" t="s">
        <v>7</v>
      </c>
      <c r="F36" s="144"/>
      <c r="G36" s="145"/>
      <c r="H36" s="139" t="s">
        <v>8</v>
      </c>
      <c r="I36" s="7"/>
      <c r="J36" s="149" t="s">
        <v>3</v>
      </c>
      <c r="K36" s="139" t="s">
        <v>4</v>
      </c>
      <c r="L36" s="139" t="s">
        <v>5</v>
      </c>
      <c r="M36" s="141" t="s">
        <v>6</v>
      </c>
      <c r="N36" s="143" t="s">
        <v>7</v>
      </c>
      <c r="O36" s="144"/>
      <c r="P36" s="145"/>
      <c r="Q36" s="139" t="s">
        <v>8</v>
      </c>
    </row>
    <row r="37" spans="1:17" ht="15.75" x14ac:dyDescent="0.25">
      <c r="A37" s="150"/>
      <c r="B37" s="140"/>
      <c r="C37" s="140"/>
      <c r="D37" s="142"/>
      <c r="E37" s="8" t="s">
        <v>9</v>
      </c>
      <c r="F37" s="8" t="s">
        <v>10</v>
      </c>
      <c r="G37" s="8" t="s">
        <v>11</v>
      </c>
      <c r="H37" s="140"/>
      <c r="I37" s="9"/>
      <c r="J37" s="150"/>
      <c r="K37" s="140"/>
      <c r="L37" s="140"/>
      <c r="M37" s="142"/>
      <c r="N37" s="8" t="s">
        <v>9</v>
      </c>
      <c r="O37" s="8" t="s">
        <v>10</v>
      </c>
      <c r="P37" s="8" t="s">
        <v>11</v>
      </c>
      <c r="Q37" s="140"/>
    </row>
    <row r="38" spans="1:17" ht="18.75" x14ac:dyDescent="0.25">
      <c r="A38" s="124"/>
      <c r="B38" s="79" t="s">
        <v>12</v>
      </c>
      <c r="C38" s="122"/>
      <c r="D38" s="123"/>
      <c r="E38" s="8"/>
      <c r="F38" s="8"/>
      <c r="G38" s="8"/>
      <c r="H38" s="122"/>
      <c r="I38" s="9"/>
      <c r="J38" s="124"/>
      <c r="K38" s="79" t="s">
        <v>12</v>
      </c>
      <c r="L38" s="122"/>
      <c r="M38" s="123"/>
      <c r="N38" s="8"/>
      <c r="O38" s="8"/>
      <c r="P38" s="8"/>
      <c r="Q38" s="122"/>
    </row>
    <row r="39" spans="1:17" ht="18.75" x14ac:dyDescent="0.3">
      <c r="A39" s="82">
        <v>413</v>
      </c>
      <c r="B39" s="92" t="s">
        <v>114</v>
      </c>
      <c r="C39" s="86">
        <v>50</v>
      </c>
      <c r="D39" s="87">
        <v>19.34</v>
      </c>
      <c r="E39" s="86">
        <v>5.85</v>
      </c>
      <c r="F39" s="86">
        <v>11.4</v>
      </c>
      <c r="G39" s="86">
        <v>10.1</v>
      </c>
      <c r="H39" s="86">
        <v>126.4</v>
      </c>
      <c r="I39" s="72"/>
      <c r="J39" s="82">
        <v>413</v>
      </c>
      <c r="K39" s="92" t="s">
        <v>112</v>
      </c>
      <c r="L39" s="86">
        <v>50</v>
      </c>
      <c r="M39" s="87">
        <v>19.34</v>
      </c>
      <c r="N39" s="86">
        <v>5.85</v>
      </c>
      <c r="O39" s="86">
        <v>11.4</v>
      </c>
      <c r="P39" s="86">
        <v>10.1</v>
      </c>
      <c r="Q39" s="86">
        <v>126.4</v>
      </c>
    </row>
    <row r="40" spans="1:17" ht="37.5" x14ac:dyDescent="0.3">
      <c r="A40" s="82">
        <v>332</v>
      </c>
      <c r="B40" s="84" t="s">
        <v>23</v>
      </c>
      <c r="C40" s="82">
        <v>130</v>
      </c>
      <c r="D40" s="85">
        <v>7.77</v>
      </c>
      <c r="E40" s="82">
        <v>4.6100000000000003</v>
      </c>
      <c r="F40" s="82">
        <v>4.26</v>
      </c>
      <c r="G40" s="82">
        <v>28.43</v>
      </c>
      <c r="H40" s="82">
        <v>190.2</v>
      </c>
      <c r="I40" s="91"/>
      <c r="J40" s="14">
        <v>508</v>
      </c>
      <c r="K40" s="84" t="s">
        <v>37</v>
      </c>
      <c r="L40" s="86">
        <v>90</v>
      </c>
      <c r="M40" s="87">
        <v>7.11</v>
      </c>
      <c r="N40" s="86">
        <v>4.93</v>
      </c>
      <c r="O40" s="86">
        <v>3.8</v>
      </c>
      <c r="P40" s="86">
        <v>21.55</v>
      </c>
      <c r="Q40" s="86">
        <v>147.6</v>
      </c>
    </row>
    <row r="41" spans="1:17" ht="18.75" x14ac:dyDescent="0.3">
      <c r="A41" s="14">
        <v>685</v>
      </c>
      <c r="B41" s="84" t="s">
        <v>16</v>
      </c>
      <c r="C41" s="89" t="s">
        <v>50</v>
      </c>
      <c r="D41" s="90">
        <v>2.1</v>
      </c>
      <c r="E41" s="89">
        <v>0.19</v>
      </c>
      <c r="F41" s="89">
        <v>0.04</v>
      </c>
      <c r="G41" s="15">
        <v>6.42</v>
      </c>
      <c r="H41" s="15">
        <v>43.9</v>
      </c>
      <c r="I41" s="72"/>
      <c r="J41" s="14">
        <v>685</v>
      </c>
      <c r="K41" s="84" t="s">
        <v>16</v>
      </c>
      <c r="L41" s="89" t="s">
        <v>50</v>
      </c>
      <c r="M41" s="90">
        <v>2.1</v>
      </c>
      <c r="N41" s="89">
        <v>0.19</v>
      </c>
      <c r="O41" s="89">
        <v>0.04</v>
      </c>
      <c r="P41" s="15">
        <v>6.42</v>
      </c>
      <c r="Q41" s="15">
        <v>43.9</v>
      </c>
    </row>
    <row r="42" spans="1:17" ht="18.75" x14ac:dyDescent="0.3">
      <c r="A42" s="14"/>
      <c r="B42" s="84" t="s">
        <v>17</v>
      </c>
      <c r="C42" s="86">
        <v>20</v>
      </c>
      <c r="D42" s="90">
        <v>1.1000000000000001</v>
      </c>
      <c r="E42" s="86">
        <v>1.52</v>
      </c>
      <c r="F42" s="86">
        <v>0.16</v>
      </c>
      <c r="G42" s="86">
        <v>9.84</v>
      </c>
      <c r="H42" s="86">
        <v>52.25</v>
      </c>
      <c r="I42" s="72"/>
      <c r="J42" s="82"/>
      <c r="K42" s="84" t="s">
        <v>17</v>
      </c>
      <c r="L42" s="86">
        <v>20</v>
      </c>
      <c r="M42" s="90">
        <v>1.1000000000000001</v>
      </c>
      <c r="N42" s="86">
        <v>1.52</v>
      </c>
      <c r="O42" s="86">
        <v>0.16</v>
      </c>
      <c r="P42" s="86">
        <v>9.84</v>
      </c>
      <c r="Q42" s="86">
        <v>52.25</v>
      </c>
    </row>
    <row r="43" spans="1:17" ht="37.5" x14ac:dyDescent="0.3">
      <c r="A43" s="86">
        <v>698</v>
      </c>
      <c r="B43" s="105" t="s">
        <v>54</v>
      </c>
      <c r="C43" s="93">
        <v>100</v>
      </c>
      <c r="D43" s="94">
        <v>22</v>
      </c>
      <c r="E43" s="93">
        <v>2.6</v>
      </c>
      <c r="F43" s="93">
        <v>4.7</v>
      </c>
      <c r="G43" s="93">
        <v>11.3</v>
      </c>
      <c r="H43" s="93">
        <v>103</v>
      </c>
      <c r="I43" s="72"/>
      <c r="J43" s="86">
        <v>698</v>
      </c>
      <c r="K43" s="105" t="s">
        <v>54</v>
      </c>
      <c r="L43" s="93">
        <v>100</v>
      </c>
      <c r="M43" s="94">
        <v>22</v>
      </c>
      <c r="N43" s="93">
        <v>2.6</v>
      </c>
      <c r="O43" s="93">
        <v>4.7</v>
      </c>
      <c r="P43" s="93">
        <v>11.3</v>
      </c>
      <c r="Q43" s="93">
        <v>103</v>
      </c>
    </row>
    <row r="44" spans="1:17" ht="18.75" x14ac:dyDescent="0.3">
      <c r="A44" s="29"/>
      <c r="B44" s="95" t="s">
        <v>124</v>
      </c>
      <c r="C44" s="100">
        <v>512</v>
      </c>
      <c r="D44" s="104">
        <f>SUM(D39:D43)</f>
        <v>52.31</v>
      </c>
      <c r="E44" s="100">
        <f>SUM(E39:E43)</f>
        <v>14.77</v>
      </c>
      <c r="F44" s="100">
        <f>SUM(F39:F43)</f>
        <v>20.56</v>
      </c>
      <c r="G44" s="100">
        <f>SUM(G39:G43)</f>
        <v>66.09</v>
      </c>
      <c r="H44" s="100">
        <f>SUM(H39:H43)</f>
        <v>515.75</v>
      </c>
      <c r="I44" s="99"/>
      <c r="J44" s="100"/>
      <c r="K44" s="95" t="s">
        <v>124</v>
      </c>
      <c r="L44" s="96">
        <v>472</v>
      </c>
      <c r="M44" s="114">
        <f>SUM(M39:M43)</f>
        <v>51.650000000000006</v>
      </c>
      <c r="N44" s="96">
        <f>SUM(N39:N43)</f>
        <v>15.089999999999998</v>
      </c>
      <c r="O44" s="96">
        <f>SUM(O39:O43)</f>
        <v>20.099999999999998</v>
      </c>
      <c r="P44" s="96">
        <f>SUM(P39:P43)</f>
        <v>59.209999999999994</v>
      </c>
      <c r="Q44" s="96">
        <f>SUM(Q39:Q43)</f>
        <v>473.15</v>
      </c>
    </row>
    <row r="45" spans="1:17" ht="18.75" x14ac:dyDescent="0.3">
      <c r="A45" s="25"/>
      <c r="B45" s="79" t="s">
        <v>59</v>
      </c>
      <c r="C45" s="26"/>
      <c r="D45" s="27"/>
      <c r="E45" s="16"/>
      <c r="F45" s="16"/>
      <c r="G45" s="16"/>
      <c r="H45" s="26"/>
      <c r="I45" s="28"/>
      <c r="J45" s="25"/>
      <c r="K45" s="79" t="s">
        <v>59</v>
      </c>
      <c r="L45" s="26"/>
      <c r="M45" s="27"/>
      <c r="N45" s="16"/>
      <c r="O45" s="16"/>
      <c r="P45" s="16"/>
      <c r="Q45" s="26"/>
    </row>
    <row r="46" spans="1:17" ht="37.5" x14ac:dyDescent="0.3">
      <c r="A46" s="43">
        <v>110</v>
      </c>
      <c r="B46" s="44" t="s">
        <v>111</v>
      </c>
      <c r="C46" s="43">
        <v>250</v>
      </c>
      <c r="D46" s="45">
        <v>13.42</v>
      </c>
      <c r="E46" s="43">
        <v>9.75</v>
      </c>
      <c r="F46" s="43">
        <v>10.199999999999999</v>
      </c>
      <c r="G46" s="43">
        <v>13</v>
      </c>
      <c r="H46" s="43">
        <v>143.69999999999999</v>
      </c>
      <c r="I46" s="72"/>
      <c r="J46" s="43">
        <v>139</v>
      </c>
      <c r="K46" s="44" t="s">
        <v>90</v>
      </c>
      <c r="L46" s="55">
        <v>250</v>
      </c>
      <c r="M46" s="56">
        <v>12.82</v>
      </c>
      <c r="N46" s="55">
        <v>8.3800000000000008</v>
      </c>
      <c r="O46" s="55">
        <v>5.73</v>
      </c>
      <c r="P46" s="55">
        <v>20.350000000000001</v>
      </c>
      <c r="Q46" s="55">
        <v>166.43</v>
      </c>
    </row>
    <row r="47" spans="1:17" ht="18.75" x14ac:dyDescent="0.3">
      <c r="A47" s="82">
        <v>639</v>
      </c>
      <c r="B47" s="92" t="s">
        <v>113</v>
      </c>
      <c r="C47" s="82">
        <v>200</v>
      </c>
      <c r="D47" s="85">
        <v>3.17</v>
      </c>
      <c r="E47" s="82">
        <v>0.47</v>
      </c>
      <c r="F47" s="82">
        <v>0</v>
      </c>
      <c r="G47" s="82">
        <v>19.78</v>
      </c>
      <c r="H47" s="82">
        <v>112.68</v>
      </c>
      <c r="I47" s="99"/>
      <c r="J47" s="14">
        <v>686</v>
      </c>
      <c r="K47" s="84" t="s">
        <v>24</v>
      </c>
      <c r="L47" s="89" t="s">
        <v>47</v>
      </c>
      <c r="M47" s="90">
        <v>4.43</v>
      </c>
      <c r="N47" s="89">
        <v>0.25</v>
      </c>
      <c r="O47" s="89">
        <v>0.05</v>
      </c>
      <c r="P47" s="89">
        <v>6.61</v>
      </c>
      <c r="Q47" s="89">
        <v>38</v>
      </c>
    </row>
    <row r="48" spans="1:17" ht="18.75" x14ac:dyDescent="0.3">
      <c r="A48" s="29"/>
      <c r="B48" s="84" t="s">
        <v>17</v>
      </c>
      <c r="C48" s="86">
        <v>20</v>
      </c>
      <c r="D48" s="90">
        <v>1.1000000000000001</v>
      </c>
      <c r="E48" s="86">
        <v>1.52</v>
      </c>
      <c r="F48" s="86">
        <v>0.16</v>
      </c>
      <c r="G48" s="86">
        <v>9.84</v>
      </c>
      <c r="H48" s="86">
        <v>52.25</v>
      </c>
      <c r="I48" s="99"/>
      <c r="J48" s="29"/>
      <c r="K48" s="84" t="s">
        <v>17</v>
      </c>
      <c r="L48" s="86">
        <v>20</v>
      </c>
      <c r="M48" s="90">
        <v>1.1000000000000001</v>
      </c>
      <c r="N48" s="86">
        <v>1.52</v>
      </c>
      <c r="O48" s="86">
        <v>0.16</v>
      </c>
      <c r="P48" s="86">
        <v>9.84</v>
      </c>
      <c r="Q48" s="86">
        <v>52.25</v>
      </c>
    </row>
    <row r="49" spans="1:17" ht="18.75" x14ac:dyDescent="0.3">
      <c r="A49" s="29"/>
      <c r="B49" s="127" t="s">
        <v>125</v>
      </c>
      <c r="C49" s="100">
        <f>SUM(C46:C48)</f>
        <v>470</v>
      </c>
      <c r="D49" s="100">
        <f t="shared" ref="D49:H49" si="10">SUM(D46:D48)</f>
        <v>17.690000000000001</v>
      </c>
      <c r="E49" s="100">
        <f t="shared" si="10"/>
        <v>11.74</v>
      </c>
      <c r="F49" s="100">
        <f t="shared" si="10"/>
        <v>10.36</v>
      </c>
      <c r="G49" s="100">
        <f t="shared" si="10"/>
        <v>42.620000000000005</v>
      </c>
      <c r="H49" s="100">
        <f t="shared" si="10"/>
        <v>308.63</v>
      </c>
      <c r="I49" s="99"/>
      <c r="J49" s="100"/>
      <c r="K49" s="127" t="s">
        <v>125</v>
      </c>
      <c r="L49" s="96">
        <v>489</v>
      </c>
      <c r="M49" s="114">
        <f>SUM(M46:M48)</f>
        <v>18.350000000000001</v>
      </c>
      <c r="N49" s="114">
        <f t="shared" ref="N49:Q49" si="11">SUM(N46:N48)</f>
        <v>10.15</v>
      </c>
      <c r="O49" s="114">
        <f t="shared" si="11"/>
        <v>5.94</v>
      </c>
      <c r="P49" s="114">
        <f t="shared" si="11"/>
        <v>36.799999999999997</v>
      </c>
      <c r="Q49" s="114">
        <f t="shared" si="11"/>
        <v>256.68</v>
      </c>
    </row>
    <row r="50" spans="1:17" ht="18.75" x14ac:dyDescent="0.3">
      <c r="A50" s="4"/>
      <c r="B50" s="127" t="s">
        <v>126</v>
      </c>
      <c r="C50" s="65">
        <f>C49+C44</f>
        <v>982</v>
      </c>
      <c r="D50" s="66">
        <f>D49+D44</f>
        <v>70</v>
      </c>
      <c r="E50" s="66">
        <f t="shared" ref="E50:H50" si="12">E49+E44</f>
        <v>26.509999999999998</v>
      </c>
      <c r="F50" s="66">
        <f t="shared" si="12"/>
        <v>30.919999999999998</v>
      </c>
      <c r="G50" s="66">
        <f t="shared" si="12"/>
        <v>108.71000000000001</v>
      </c>
      <c r="H50" s="66">
        <f t="shared" si="12"/>
        <v>824.38</v>
      </c>
      <c r="I50" s="22"/>
      <c r="J50" s="8"/>
      <c r="K50" s="127" t="s">
        <v>126</v>
      </c>
      <c r="L50" s="65">
        <f>L49+L44</f>
        <v>961</v>
      </c>
      <c r="M50" s="66">
        <f>M49+M44</f>
        <v>70</v>
      </c>
      <c r="N50" s="66">
        <f t="shared" ref="N50:Q50" si="13">N49+N44</f>
        <v>25.24</v>
      </c>
      <c r="O50" s="66">
        <f t="shared" si="13"/>
        <v>26.04</v>
      </c>
      <c r="P50" s="66">
        <f t="shared" si="13"/>
        <v>96.009999999999991</v>
      </c>
      <c r="Q50" s="66">
        <f t="shared" si="13"/>
        <v>729.82999999999993</v>
      </c>
    </row>
    <row r="51" spans="1:17" ht="15.75" x14ac:dyDescent="0.25">
      <c r="A51" s="4"/>
      <c r="B51" s="146" t="s">
        <v>33</v>
      </c>
      <c r="C51" s="147"/>
      <c r="D51" s="147"/>
      <c r="E51" s="147"/>
      <c r="F51" s="147"/>
      <c r="G51" s="147"/>
      <c r="H51" s="148"/>
      <c r="I51" s="23"/>
      <c r="J51" s="24"/>
      <c r="K51" s="146" t="s">
        <v>34</v>
      </c>
      <c r="L51" s="147"/>
      <c r="M51" s="147"/>
      <c r="N51" s="147"/>
      <c r="O51" s="147"/>
      <c r="P51" s="147"/>
      <c r="Q51" s="148"/>
    </row>
    <row r="52" spans="1:17" ht="15.75" x14ac:dyDescent="0.25">
      <c r="A52" s="149" t="s">
        <v>3</v>
      </c>
      <c r="B52" s="139" t="s">
        <v>4</v>
      </c>
      <c r="C52" s="139" t="s">
        <v>5</v>
      </c>
      <c r="D52" s="141" t="s">
        <v>6</v>
      </c>
      <c r="E52" s="143" t="s">
        <v>7</v>
      </c>
      <c r="F52" s="144"/>
      <c r="G52" s="145"/>
      <c r="H52" s="139" t="s">
        <v>8</v>
      </c>
      <c r="I52" s="7"/>
      <c r="J52" s="149" t="s">
        <v>3</v>
      </c>
      <c r="K52" s="139" t="s">
        <v>4</v>
      </c>
      <c r="L52" s="139" t="s">
        <v>5</v>
      </c>
      <c r="M52" s="141" t="s">
        <v>6</v>
      </c>
      <c r="N52" s="143" t="s">
        <v>7</v>
      </c>
      <c r="O52" s="144"/>
      <c r="P52" s="145"/>
      <c r="Q52" s="139" t="s">
        <v>8</v>
      </c>
    </row>
    <row r="53" spans="1:17" ht="15.75" x14ac:dyDescent="0.25">
      <c r="A53" s="150"/>
      <c r="B53" s="140"/>
      <c r="C53" s="140"/>
      <c r="D53" s="142"/>
      <c r="E53" s="8" t="s">
        <v>9</v>
      </c>
      <c r="F53" s="8" t="s">
        <v>10</v>
      </c>
      <c r="G53" s="8" t="s">
        <v>11</v>
      </c>
      <c r="H53" s="140"/>
      <c r="I53" s="9"/>
      <c r="J53" s="150"/>
      <c r="K53" s="140"/>
      <c r="L53" s="140"/>
      <c r="M53" s="142"/>
      <c r="N53" s="8" t="s">
        <v>9</v>
      </c>
      <c r="O53" s="8" t="s">
        <v>10</v>
      </c>
      <c r="P53" s="8" t="s">
        <v>11</v>
      </c>
      <c r="Q53" s="140"/>
    </row>
    <row r="54" spans="1:17" ht="18.75" x14ac:dyDescent="0.25">
      <c r="A54" s="124"/>
      <c r="B54" s="79" t="s">
        <v>12</v>
      </c>
      <c r="C54" s="122"/>
      <c r="D54" s="123"/>
      <c r="E54" s="8"/>
      <c r="F54" s="8"/>
      <c r="G54" s="8"/>
      <c r="H54" s="122"/>
      <c r="I54" s="9"/>
      <c r="J54" s="124"/>
      <c r="K54" s="79" t="s">
        <v>12</v>
      </c>
      <c r="L54" s="122"/>
      <c r="M54" s="123"/>
      <c r="N54" s="8"/>
      <c r="O54" s="8"/>
      <c r="P54" s="8"/>
      <c r="Q54" s="122"/>
    </row>
    <row r="55" spans="1:17" ht="37.5" x14ac:dyDescent="0.3">
      <c r="A55" s="14">
        <v>437</v>
      </c>
      <c r="B55" s="84" t="s">
        <v>35</v>
      </c>
      <c r="C55" s="86" t="s">
        <v>36</v>
      </c>
      <c r="D55" s="87">
        <v>36.520000000000003</v>
      </c>
      <c r="E55" s="88">
        <v>15.63</v>
      </c>
      <c r="F55" s="86">
        <v>3.99</v>
      </c>
      <c r="G55" s="86">
        <v>3.59</v>
      </c>
      <c r="H55" s="86">
        <v>155</v>
      </c>
      <c r="I55" s="72"/>
      <c r="J55" s="14">
        <v>454</v>
      </c>
      <c r="K55" s="84" t="s">
        <v>55</v>
      </c>
      <c r="L55" s="89">
        <v>80</v>
      </c>
      <c r="M55" s="90">
        <v>29.09</v>
      </c>
      <c r="N55" s="89">
        <v>15.25</v>
      </c>
      <c r="O55" s="89">
        <v>3.54</v>
      </c>
      <c r="P55" s="89">
        <v>10.67</v>
      </c>
      <c r="Q55" s="89">
        <v>157</v>
      </c>
    </row>
    <row r="56" spans="1:17" ht="21.75" customHeight="1" x14ac:dyDescent="0.3">
      <c r="A56" s="14">
        <v>508</v>
      </c>
      <c r="B56" s="84" t="s">
        <v>37</v>
      </c>
      <c r="C56" s="86">
        <v>100</v>
      </c>
      <c r="D56" s="87">
        <v>8.59</v>
      </c>
      <c r="E56" s="86">
        <v>5.48</v>
      </c>
      <c r="F56" s="86">
        <v>4.2300000000000004</v>
      </c>
      <c r="G56" s="86">
        <v>23.95</v>
      </c>
      <c r="H56" s="86">
        <v>164</v>
      </c>
      <c r="I56" s="72"/>
      <c r="J56" s="14">
        <v>512</v>
      </c>
      <c r="K56" s="84" t="s">
        <v>38</v>
      </c>
      <c r="L56" s="89">
        <v>150</v>
      </c>
      <c r="M56" s="90">
        <v>8.6</v>
      </c>
      <c r="N56" s="89">
        <v>3.46</v>
      </c>
      <c r="O56" s="89">
        <v>4.8</v>
      </c>
      <c r="P56" s="89">
        <v>34.96</v>
      </c>
      <c r="Q56" s="89">
        <v>269</v>
      </c>
    </row>
    <row r="57" spans="1:17" ht="18.75" x14ac:dyDescent="0.3">
      <c r="A57" s="42">
        <v>45</v>
      </c>
      <c r="B57" s="84" t="s">
        <v>128</v>
      </c>
      <c r="C57" s="82">
        <v>25</v>
      </c>
      <c r="D57" s="85">
        <v>3.67</v>
      </c>
      <c r="E57" s="82">
        <v>0.3</v>
      </c>
      <c r="F57" s="82">
        <v>1</v>
      </c>
      <c r="G57" s="82">
        <v>5.03</v>
      </c>
      <c r="H57" s="82">
        <v>28.3</v>
      </c>
      <c r="I57" s="72"/>
      <c r="J57" s="82">
        <v>588</v>
      </c>
      <c r="K57" s="84" t="s">
        <v>57</v>
      </c>
      <c r="L57" s="89">
        <v>30</v>
      </c>
      <c r="M57" s="90">
        <v>1.82</v>
      </c>
      <c r="N57" s="113">
        <v>1.0900000000000001</v>
      </c>
      <c r="O57" s="113">
        <v>0.74</v>
      </c>
      <c r="P57" s="113">
        <v>2.91</v>
      </c>
      <c r="Q57" s="113">
        <v>22.2</v>
      </c>
    </row>
    <row r="58" spans="1:17" ht="18.75" x14ac:dyDescent="0.3">
      <c r="A58" s="14">
        <v>686</v>
      </c>
      <c r="B58" s="84" t="s">
        <v>24</v>
      </c>
      <c r="C58" s="89" t="s">
        <v>47</v>
      </c>
      <c r="D58" s="90">
        <v>4.43</v>
      </c>
      <c r="E58" s="89">
        <v>0.25</v>
      </c>
      <c r="F58" s="89">
        <v>0.05</v>
      </c>
      <c r="G58" s="89">
        <v>6.61</v>
      </c>
      <c r="H58" s="89">
        <v>38</v>
      </c>
      <c r="I58" s="72"/>
      <c r="J58" s="14">
        <v>686</v>
      </c>
      <c r="K58" s="84" t="s">
        <v>24</v>
      </c>
      <c r="L58" s="89" t="s">
        <v>47</v>
      </c>
      <c r="M58" s="90">
        <v>4.43</v>
      </c>
      <c r="N58" s="89">
        <v>0.25</v>
      </c>
      <c r="O58" s="89">
        <v>0.05</v>
      </c>
      <c r="P58" s="89">
        <v>6.61</v>
      </c>
      <c r="Q58" s="89">
        <v>38</v>
      </c>
    </row>
    <row r="59" spans="1:17" ht="18.75" x14ac:dyDescent="0.3">
      <c r="A59" s="14"/>
      <c r="B59" s="84" t="s">
        <v>17</v>
      </c>
      <c r="C59" s="50">
        <v>28</v>
      </c>
      <c r="D59" s="53">
        <v>1.56</v>
      </c>
      <c r="E59" s="50">
        <v>2.12</v>
      </c>
      <c r="F59" s="50">
        <v>0.22</v>
      </c>
      <c r="G59" s="50">
        <v>13.77</v>
      </c>
      <c r="H59" s="50">
        <v>73.17</v>
      </c>
      <c r="I59" s="91"/>
      <c r="J59" s="14"/>
      <c r="K59" s="84" t="s">
        <v>17</v>
      </c>
      <c r="L59" s="86">
        <v>35</v>
      </c>
      <c r="M59" s="90">
        <v>1.94</v>
      </c>
      <c r="N59" s="88">
        <v>2.66</v>
      </c>
      <c r="O59" s="88">
        <v>0.28000000000000003</v>
      </c>
      <c r="P59" s="88">
        <v>17.22</v>
      </c>
      <c r="Q59" s="88">
        <v>91.43</v>
      </c>
    </row>
    <row r="60" spans="1:17" ht="18.75" x14ac:dyDescent="0.3">
      <c r="A60" s="14"/>
      <c r="B60" s="84"/>
      <c r="C60" s="82"/>
      <c r="D60" s="85"/>
      <c r="E60" s="82"/>
      <c r="F60" s="82"/>
      <c r="G60" s="82"/>
      <c r="H60" s="82"/>
      <c r="I60" s="72"/>
      <c r="J60" s="14"/>
      <c r="K60" s="84"/>
      <c r="L60" s="86"/>
      <c r="M60" s="87"/>
      <c r="N60" s="86"/>
      <c r="O60" s="86"/>
      <c r="P60" s="86"/>
      <c r="Q60" s="82"/>
    </row>
    <row r="61" spans="1:17" ht="18.75" x14ac:dyDescent="0.3">
      <c r="A61" s="29"/>
      <c r="B61" s="95" t="s">
        <v>124</v>
      </c>
      <c r="C61" s="96">
        <v>472</v>
      </c>
      <c r="D61" s="97">
        <f>SUM(D55:D60)</f>
        <v>54.77</v>
      </c>
      <c r="E61" s="96">
        <f>SUM(E55:E60)</f>
        <v>23.78</v>
      </c>
      <c r="F61" s="96">
        <f>SUM(F55:F60)</f>
        <v>9.490000000000002</v>
      </c>
      <c r="G61" s="96">
        <f>SUM(G55:G60)</f>
        <v>52.95</v>
      </c>
      <c r="H61" s="96">
        <f>SUM(H55:H60)</f>
        <v>458.47</v>
      </c>
      <c r="I61" s="99"/>
      <c r="J61" s="100"/>
      <c r="K61" s="95" t="s">
        <v>124</v>
      </c>
      <c r="L61" s="96">
        <v>514</v>
      </c>
      <c r="M61" s="97">
        <f>SUM(M55:M60)</f>
        <v>45.879999999999995</v>
      </c>
      <c r="N61" s="97">
        <f>SUM(N55:N60)</f>
        <v>22.71</v>
      </c>
      <c r="O61" s="97">
        <f>SUM(O55:O60)</f>
        <v>9.41</v>
      </c>
      <c r="P61" s="97">
        <f>SUM(P55:P60)</f>
        <v>72.37</v>
      </c>
      <c r="Q61" s="97">
        <f>SUM(Q55:Q60)</f>
        <v>577.63</v>
      </c>
    </row>
    <row r="62" spans="1:17" ht="18.75" x14ac:dyDescent="0.25">
      <c r="A62" s="124"/>
      <c r="B62" s="79" t="s">
        <v>59</v>
      </c>
      <c r="C62" s="122"/>
      <c r="D62" s="123"/>
      <c r="E62" s="8"/>
      <c r="F62" s="8"/>
      <c r="G62" s="8"/>
      <c r="H62" s="122"/>
      <c r="I62" s="9"/>
      <c r="J62" s="124"/>
      <c r="K62" s="79" t="s">
        <v>59</v>
      </c>
      <c r="L62" s="122"/>
      <c r="M62" s="123"/>
      <c r="N62" s="8"/>
      <c r="O62" s="8"/>
      <c r="P62" s="8"/>
      <c r="Q62" s="122"/>
    </row>
    <row r="63" spans="1:17" ht="37.5" x14ac:dyDescent="0.3">
      <c r="A63" s="82">
        <v>138</v>
      </c>
      <c r="B63" s="84" t="s">
        <v>74</v>
      </c>
      <c r="C63" s="82">
        <v>250</v>
      </c>
      <c r="D63" s="82">
        <v>12.03</v>
      </c>
      <c r="E63" s="82">
        <v>3.79</v>
      </c>
      <c r="F63" s="82">
        <v>2.9</v>
      </c>
      <c r="G63" s="82">
        <v>26.5</v>
      </c>
      <c r="H63" s="82">
        <v>168.6</v>
      </c>
      <c r="I63" s="72"/>
      <c r="J63" s="43">
        <v>110</v>
      </c>
      <c r="K63" s="44" t="s">
        <v>111</v>
      </c>
      <c r="L63" s="43">
        <v>250</v>
      </c>
      <c r="M63" s="45">
        <v>13.42</v>
      </c>
      <c r="N63" s="43">
        <v>17.78</v>
      </c>
      <c r="O63" s="43">
        <v>10.8</v>
      </c>
      <c r="P63" s="43">
        <v>13.28</v>
      </c>
      <c r="Q63" s="43">
        <v>182.41</v>
      </c>
    </row>
    <row r="64" spans="1:17" ht="18.75" x14ac:dyDescent="0.3">
      <c r="A64" s="14">
        <v>685</v>
      </c>
      <c r="B64" s="84" t="s">
        <v>16</v>
      </c>
      <c r="C64" s="89" t="s">
        <v>50</v>
      </c>
      <c r="D64" s="90">
        <v>2.1</v>
      </c>
      <c r="E64" s="89">
        <v>0.19</v>
      </c>
      <c r="F64" s="89">
        <v>0.04</v>
      </c>
      <c r="G64" s="89">
        <v>6.42</v>
      </c>
      <c r="H64" s="15">
        <v>43.9</v>
      </c>
      <c r="I64" s="72"/>
      <c r="J64" s="82">
        <v>707</v>
      </c>
      <c r="K64" s="92" t="s">
        <v>72</v>
      </c>
      <c r="L64" s="82">
        <v>200</v>
      </c>
      <c r="M64" s="85">
        <v>8.5</v>
      </c>
      <c r="N64" s="82">
        <v>0.5</v>
      </c>
      <c r="O64" s="82">
        <v>0.1</v>
      </c>
      <c r="P64" s="82">
        <v>10.1</v>
      </c>
      <c r="Q64" s="82">
        <v>82.8</v>
      </c>
    </row>
    <row r="65" spans="1:17" ht="18.75" x14ac:dyDescent="0.3">
      <c r="A65" s="82"/>
      <c r="B65" s="84" t="s">
        <v>17</v>
      </c>
      <c r="C65" s="86">
        <v>20</v>
      </c>
      <c r="D65" s="90">
        <v>1.1000000000000001</v>
      </c>
      <c r="E65" s="86">
        <v>1.52</v>
      </c>
      <c r="F65" s="86">
        <v>0.16</v>
      </c>
      <c r="G65" s="86">
        <v>9.84</v>
      </c>
      <c r="H65" s="86">
        <v>52.25</v>
      </c>
      <c r="I65" s="72"/>
      <c r="J65" s="43"/>
      <c r="K65" s="84" t="s">
        <v>17</v>
      </c>
      <c r="L65" s="86">
        <v>40</v>
      </c>
      <c r="M65" s="90">
        <v>2.2000000000000002</v>
      </c>
      <c r="N65" s="88">
        <v>3.04</v>
      </c>
      <c r="O65" s="88">
        <v>0.32</v>
      </c>
      <c r="P65" s="88">
        <v>19.68</v>
      </c>
      <c r="Q65" s="88">
        <v>104.5</v>
      </c>
    </row>
    <row r="66" spans="1:17" ht="18.75" x14ac:dyDescent="0.3">
      <c r="A66" s="82"/>
      <c r="B66" s="127" t="s">
        <v>125</v>
      </c>
      <c r="C66" s="100">
        <v>482</v>
      </c>
      <c r="D66" s="100">
        <f>SUM(D63:D65)</f>
        <v>15.229999999999999</v>
      </c>
      <c r="E66" s="100">
        <f t="shared" ref="E66:H66" si="14">SUM(E63:E65)</f>
        <v>5.5</v>
      </c>
      <c r="F66" s="100">
        <f t="shared" si="14"/>
        <v>3.1</v>
      </c>
      <c r="G66" s="100">
        <f t="shared" si="14"/>
        <v>42.760000000000005</v>
      </c>
      <c r="H66" s="100">
        <f t="shared" si="14"/>
        <v>264.75</v>
      </c>
      <c r="I66" s="72"/>
      <c r="J66" s="43"/>
      <c r="K66" s="127" t="s">
        <v>125</v>
      </c>
      <c r="L66" s="65">
        <f>SUM(L63:L65)</f>
        <v>490</v>
      </c>
      <c r="M66" s="66">
        <f>SUM(M63:M65)</f>
        <v>24.12</v>
      </c>
      <c r="N66" s="66">
        <f t="shared" ref="N66:Q66" si="15">SUM(N63:N65)</f>
        <v>21.32</v>
      </c>
      <c r="O66" s="66">
        <f t="shared" si="15"/>
        <v>11.22</v>
      </c>
      <c r="P66" s="66">
        <f t="shared" si="15"/>
        <v>43.06</v>
      </c>
      <c r="Q66" s="66">
        <f t="shared" si="15"/>
        <v>369.71</v>
      </c>
    </row>
    <row r="67" spans="1:17" ht="18.75" x14ac:dyDescent="0.3">
      <c r="A67" s="82"/>
      <c r="B67" s="127" t="s">
        <v>126</v>
      </c>
      <c r="C67" s="100">
        <f>C66+C61</f>
        <v>954</v>
      </c>
      <c r="D67" s="104">
        <f>D66+D61</f>
        <v>70</v>
      </c>
      <c r="E67" s="104">
        <f t="shared" ref="E67:H67" si="16">E66+E61</f>
        <v>29.28</v>
      </c>
      <c r="F67" s="104">
        <f t="shared" si="16"/>
        <v>12.590000000000002</v>
      </c>
      <c r="G67" s="104">
        <f t="shared" si="16"/>
        <v>95.710000000000008</v>
      </c>
      <c r="H67" s="104">
        <f t="shared" si="16"/>
        <v>723.22</v>
      </c>
      <c r="I67" s="72"/>
      <c r="J67" s="43"/>
      <c r="K67" s="127" t="s">
        <v>126</v>
      </c>
      <c r="L67" s="65">
        <f>L66+L61</f>
        <v>1004</v>
      </c>
      <c r="M67" s="66">
        <f>M66+M61</f>
        <v>70</v>
      </c>
      <c r="N67" s="66">
        <f t="shared" ref="N67:Q67" si="17">N66+N61</f>
        <v>44.03</v>
      </c>
      <c r="O67" s="66">
        <f t="shared" si="17"/>
        <v>20.630000000000003</v>
      </c>
      <c r="P67" s="66">
        <f t="shared" si="17"/>
        <v>115.43</v>
      </c>
      <c r="Q67" s="66">
        <f t="shared" si="17"/>
        <v>947.33999999999992</v>
      </c>
    </row>
    <row r="68" spans="1:17" ht="18.75" x14ac:dyDescent="0.3">
      <c r="A68" s="82"/>
      <c r="B68" s="126"/>
      <c r="C68" s="130"/>
      <c r="D68" s="130"/>
      <c r="E68" s="130"/>
      <c r="F68" s="130"/>
      <c r="G68" s="130"/>
      <c r="H68" s="131"/>
      <c r="I68" s="72"/>
      <c r="J68" s="43"/>
      <c r="K68" s="132"/>
      <c r="L68" s="133"/>
      <c r="M68" s="134"/>
      <c r="N68" s="133"/>
      <c r="O68" s="133"/>
      <c r="P68" s="133"/>
      <c r="Q68" s="135"/>
    </row>
    <row r="69" spans="1:17" ht="15.75" x14ac:dyDescent="0.25">
      <c r="A69" s="4"/>
      <c r="B69" s="146" t="s">
        <v>39</v>
      </c>
      <c r="C69" s="147"/>
      <c r="D69" s="147"/>
      <c r="E69" s="147"/>
      <c r="F69" s="147"/>
      <c r="G69" s="147"/>
      <c r="H69" s="148"/>
      <c r="I69" s="23"/>
      <c r="J69" s="24"/>
      <c r="K69" s="146" t="s">
        <v>40</v>
      </c>
      <c r="L69" s="147"/>
      <c r="M69" s="147"/>
      <c r="N69" s="147"/>
      <c r="O69" s="147"/>
      <c r="P69" s="147"/>
      <c r="Q69" s="148"/>
    </row>
    <row r="70" spans="1:17" ht="15.75" x14ac:dyDescent="0.25">
      <c r="A70" s="149" t="s">
        <v>3</v>
      </c>
      <c r="B70" s="139" t="s">
        <v>4</v>
      </c>
      <c r="C70" s="139" t="s">
        <v>5</v>
      </c>
      <c r="D70" s="141" t="s">
        <v>6</v>
      </c>
      <c r="E70" s="143" t="s">
        <v>7</v>
      </c>
      <c r="F70" s="144"/>
      <c r="G70" s="145"/>
      <c r="H70" s="139" t="s">
        <v>8</v>
      </c>
      <c r="I70" s="7"/>
      <c r="J70" s="149" t="s">
        <v>3</v>
      </c>
      <c r="K70" s="139" t="s">
        <v>4</v>
      </c>
      <c r="L70" s="139" t="s">
        <v>5</v>
      </c>
      <c r="M70" s="141" t="s">
        <v>6</v>
      </c>
      <c r="N70" s="143" t="s">
        <v>7</v>
      </c>
      <c r="O70" s="144"/>
      <c r="P70" s="145"/>
      <c r="Q70" s="139" t="s">
        <v>8</v>
      </c>
    </row>
    <row r="71" spans="1:17" ht="15.75" x14ac:dyDescent="0.25">
      <c r="A71" s="150"/>
      <c r="B71" s="140"/>
      <c r="C71" s="140"/>
      <c r="D71" s="142"/>
      <c r="E71" s="8" t="s">
        <v>9</v>
      </c>
      <c r="F71" s="8" t="s">
        <v>10</v>
      </c>
      <c r="G71" s="8" t="s">
        <v>11</v>
      </c>
      <c r="H71" s="140"/>
      <c r="I71" s="9"/>
      <c r="J71" s="150"/>
      <c r="K71" s="140"/>
      <c r="L71" s="140"/>
      <c r="M71" s="142"/>
      <c r="N71" s="8" t="s">
        <v>9</v>
      </c>
      <c r="O71" s="8" t="s">
        <v>10</v>
      </c>
      <c r="P71" s="8" t="s">
        <v>11</v>
      </c>
      <c r="Q71" s="140"/>
    </row>
    <row r="72" spans="1:17" ht="18.75" x14ac:dyDescent="0.25">
      <c r="A72" s="124"/>
      <c r="B72" s="79" t="s">
        <v>12</v>
      </c>
      <c r="C72" s="122"/>
      <c r="D72" s="123"/>
      <c r="E72" s="8"/>
      <c r="F72" s="8"/>
      <c r="G72" s="8"/>
      <c r="H72" s="122"/>
      <c r="I72" s="9"/>
      <c r="J72" s="124"/>
      <c r="K72" s="79" t="s">
        <v>12</v>
      </c>
      <c r="L72" s="122"/>
      <c r="M72" s="123"/>
      <c r="N72" s="8"/>
      <c r="O72" s="8"/>
      <c r="P72" s="8"/>
      <c r="Q72" s="122"/>
    </row>
    <row r="73" spans="1:17" ht="37.5" x14ac:dyDescent="0.3">
      <c r="A73" s="14">
        <v>498</v>
      </c>
      <c r="B73" s="84" t="s">
        <v>41</v>
      </c>
      <c r="C73" s="82">
        <v>80</v>
      </c>
      <c r="D73" s="85">
        <v>29.9</v>
      </c>
      <c r="E73" s="82">
        <v>15.25</v>
      </c>
      <c r="F73" s="82">
        <v>3.54</v>
      </c>
      <c r="G73" s="82">
        <v>10.67</v>
      </c>
      <c r="H73" s="82">
        <v>154</v>
      </c>
      <c r="I73" s="72"/>
      <c r="J73" s="82">
        <v>374</v>
      </c>
      <c r="K73" s="84" t="s">
        <v>42</v>
      </c>
      <c r="L73" s="82" t="s">
        <v>43</v>
      </c>
      <c r="M73" s="85">
        <v>28.83</v>
      </c>
      <c r="N73" s="82">
        <v>14.47</v>
      </c>
      <c r="O73" s="82">
        <v>8.3000000000000007</v>
      </c>
      <c r="P73" s="82">
        <v>7.04</v>
      </c>
      <c r="Q73" s="82">
        <v>164.8</v>
      </c>
    </row>
    <row r="74" spans="1:17" ht="22.5" customHeight="1" x14ac:dyDescent="0.3">
      <c r="A74" s="14">
        <v>520</v>
      </c>
      <c r="B74" s="84" t="s">
        <v>44</v>
      </c>
      <c r="C74" s="86">
        <v>150</v>
      </c>
      <c r="D74" s="87">
        <v>16.46</v>
      </c>
      <c r="E74" s="86">
        <v>3.07</v>
      </c>
      <c r="F74" s="86">
        <v>5.31</v>
      </c>
      <c r="G74" s="86">
        <v>19.82</v>
      </c>
      <c r="H74" s="86">
        <v>151.4</v>
      </c>
      <c r="I74" s="72"/>
      <c r="J74" s="14">
        <v>520</v>
      </c>
      <c r="K74" s="84" t="s">
        <v>44</v>
      </c>
      <c r="L74" s="86">
        <v>150</v>
      </c>
      <c r="M74" s="87">
        <v>16.46</v>
      </c>
      <c r="N74" s="86">
        <v>3.07</v>
      </c>
      <c r="O74" s="86">
        <v>5.31</v>
      </c>
      <c r="P74" s="86">
        <v>19.82</v>
      </c>
      <c r="Q74" s="86">
        <v>151.4</v>
      </c>
    </row>
    <row r="75" spans="1:17" ht="37.5" x14ac:dyDescent="0.3">
      <c r="A75" s="14"/>
      <c r="B75" s="84" t="s">
        <v>25</v>
      </c>
      <c r="C75" s="89">
        <v>30</v>
      </c>
      <c r="D75" s="90">
        <v>5.84</v>
      </c>
      <c r="E75" s="113">
        <v>0.88</v>
      </c>
      <c r="F75" s="113">
        <v>0.05</v>
      </c>
      <c r="G75" s="113">
        <v>1.78</v>
      </c>
      <c r="H75" s="113">
        <v>11.1</v>
      </c>
      <c r="I75" s="99"/>
      <c r="J75" s="82"/>
      <c r="K75" s="84" t="s">
        <v>45</v>
      </c>
      <c r="L75" s="89">
        <v>25</v>
      </c>
      <c r="M75" s="90">
        <v>7.05</v>
      </c>
      <c r="N75" s="112">
        <v>0.53</v>
      </c>
      <c r="O75" s="112">
        <v>0.09</v>
      </c>
      <c r="P75" s="112">
        <v>2.5499999999999998</v>
      </c>
      <c r="Q75" s="112">
        <v>13.06</v>
      </c>
    </row>
    <row r="76" spans="1:17" ht="18.75" x14ac:dyDescent="0.3">
      <c r="A76" s="14">
        <v>692</v>
      </c>
      <c r="B76" s="84" t="s">
        <v>51</v>
      </c>
      <c r="C76" s="86">
        <v>200</v>
      </c>
      <c r="D76" s="90">
        <v>2.2400000000000002</v>
      </c>
      <c r="E76" s="86">
        <v>1.1399999999999999</v>
      </c>
      <c r="F76" s="86">
        <v>0.66</v>
      </c>
      <c r="G76" s="86">
        <v>6.82</v>
      </c>
      <c r="H76" s="86">
        <v>37.799999999999997</v>
      </c>
      <c r="I76" s="72"/>
      <c r="J76" s="14">
        <v>685</v>
      </c>
      <c r="K76" s="84" t="s">
        <v>16</v>
      </c>
      <c r="L76" s="89" t="s">
        <v>50</v>
      </c>
      <c r="M76" s="90">
        <v>2.1</v>
      </c>
      <c r="N76" s="89">
        <v>0.19</v>
      </c>
      <c r="O76" s="89">
        <v>0.04</v>
      </c>
      <c r="P76" s="89">
        <v>6.42</v>
      </c>
      <c r="Q76" s="89">
        <v>43.9</v>
      </c>
    </row>
    <row r="77" spans="1:17" ht="18.75" x14ac:dyDescent="0.3">
      <c r="A77" s="14"/>
      <c r="B77" s="84" t="s">
        <v>17</v>
      </c>
      <c r="C77" s="86">
        <v>20</v>
      </c>
      <c r="D77" s="90">
        <v>1.1000000000000001</v>
      </c>
      <c r="E77" s="86">
        <v>1.52</v>
      </c>
      <c r="F77" s="86">
        <v>0.16</v>
      </c>
      <c r="G77" s="86">
        <v>9.84</v>
      </c>
      <c r="H77" s="86">
        <v>52.25</v>
      </c>
      <c r="I77" s="72"/>
      <c r="J77" s="14"/>
      <c r="K77" s="84" t="s">
        <v>17</v>
      </c>
      <c r="L77" s="86">
        <v>20</v>
      </c>
      <c r="M77" s="90">
        <v>1.1000000000000001</v>
      </c>
      <c r="N77" s="86">
        <v>1.52</v>
      </c>
      <c r="O77" s="86">
        <v>0.16</v>
      </c>
      <c r="P77" s="86">
        <v>9.84</v>
      </c>
      <c r="Q77" s="86">
        <v>52.25</v>
      </c>
    </row>
    <row r="78" spans="1:17" ht="18.75" x14ac:dyDescent="0.3">
      <c r="A78" s="14"/>
      <c r="B78" s="84"/>
      <c r="C78" s="86"/>
      <c r="D78" s="87"/>
      <c r="E78" s="86"/>
      <c r="F78" s="86"/>
      <c r="G78" s="86"/>
      <c r="H78" s="82"/>
      <c r="I78" s="72"/>
      <c r="J78" s="82"/>
      <c r="K78" s="92"/>
      <c r="L78" s="89"/>
      <c r="M78" s="90"/>
      <c r="N78" s="89"/>
      <c r="O78" s="89"/>
      <c r="P78" s="89"/>
      <c r="Q78" s="89"/>
    </row>
    <row r="79" spans="1:17" ht="18.75" x14ac:dyDescent="0.3">
      <c r="A79" s="14"/>
      <c r="B79" s="95" t="s">
        <v>124</v>
      </c>
      <c r="C79" s="100">
        <f t="shared" ref="C79:H79" si="18">SUM(C73:C78)</f>
        <v>480</v>
      </c>
      <c r="D79" s="104">
        <f t="shared" si="18"/>
        <v>55.540000000000006</v>
      </c>
      <c r="E79" s="100">
        <f t="shared" si="18"/>
        <v>21.86</v>
      </c>
      <c r="F79" s="100">
        <f t="shared" si="18"/>
        <v>9.7200000000000006</v>
      </c>
      <c r="G79" s="100">
        <f t="shared" si="18"/>
        <v>48.930000000000007</v>
      </c>
      <c r="H79" s="100">
        <f t="shared" si="18"/>
        <v>406.55</v>
      </c>
      <c r="I79" s="72"/>
      <c r="J79" s="100"/>
      <c r="K79" s="95" t="s">
        <v>124</v>
      </c>
      <c r="L79" s="96">
        <v>542</v>
      </c>
      <c r="M79" s="97">
        <f>SUM(M73:M78)</f>
        <v>55.54</v>
      </c>
      <c r="N79" s="96">
        <f>SUM(N73:N78)</f>
        <v>19.78</v>
      </c>
      <c r="O79" s="96">
        <f>SUM(O73:O78)</f>
        <v>13.899999999999999</v>
      </c>
      <c r="P79" s="96">
        <f>SUM(P73:P78)</f>
        <v>45.67</v>
      </c>
      <c r="Q79" s="96">
        <f>SUM(Q73:Q78)</f>
        <v>425.41</v>
      </c>
    </row>
    <row r="80" spans="1:17" ht="18.75" x14ac:dyDescent="0.3">
      <c r="A80" s="25"/>
      <c r="B80" s="79" t="s">
        <v>59</v>
      </c>
      <c r="C80" s="26"/>
      <c r="D80" s="27"/>
      <c r="E80" s="16"/>
      <c r="F80" s="16"/>
      <c r="G80" s="16"/>
      <c r="H80" s="26"/>
      <c r="I80" s="28"/>
      <c r="J80" s="25"/>
      <c r="K80" s="79" t="s">
        <v>59</v>
      </c>
      <c r="L80" s="26"/>
      <c r="M80" s="27"/>
      <c r="N80" s="16"/>
      <c r="O80" s="16"/>
      <c r="P80" s="16"/>
      <c r="Q80" s="26"/>
    </row>
    <row r="81" spans="1:17" ht="37.5" x14ac:dyDescent="0.3">
      <c r="A81" s="82">
        <v>148</v>
      </c>
      <c r="B81" s="84" t="s">
        <v>67</v>
      </c>
      <c r="C81" s="93">
        <v>250</v>
      </c>
      <c r="D81" s="94">
        <v>11.26</v>
      </c>
      <c r="E81" s="93">
        <v>6.46</v>
      </c>
      <c r="F81" s="93">
        <v>3.46</v>
      </c>
      <c r="G81" s="93">
        <v>30.83</v>
      </c>
      <c r="H81" s="93">
        <v>158</v>
      </c>
      <c r="I81" s="72"/>
      <c r="J81" s="82">
        <v>138</v>
      </c>
      <c r="K81" s="84" t="s">
        <v>78</v>
      </c>
      <c r="L81" s="82">
        <v>250</v>
      </c>
      <c r="M81" s="82">
        <v>11.26</v>
      </c>
      <c r="N81" s="82">
        <v>3.58</v>
      </c>
      <c r="O81" s="82">
        <v>2.79</v>
      </c>
      <c r="P81" s="82">
        <v>26.87</v>
      </c>
      <c r="Q81" s="82">
        <v>141.68</v>
      </c>
    </row>
    <row r="82" spans="1:17" ht="18.75" x14ac:dyDescent="0.3">
      <c r="A82" s="14">
        <v>685</v>
      </c>
      <c r="B82" s="84" t="s">
        <v>16</v>
      </c>
      <c r="C82" s="89" t="s">
        <v>50</v>
      </c>
      <c r="D82" s="90">
        <v>2.1</v>
      </c>
      <c r="E82" s="89">
        <v>0.19</v>
      </c>
      <c r="F82" s="89">
        <v>0.04</v>
      </c>
      <c r="G82" s="89">
        <v>6.42</v>
      </c>
      <c r="H82" s="89">
        <v>43.9</v>
      </c>
      <c r="I82" s="72"/>
      <c r="J82" s="14">
        <v>685</v>
      </c>
      <c r="K82" s="84" t="s">
        <v>16</v>
      </c>
      <c r="L82" s="89" t="s">
        <v>50</v>
      </c>
      <c r="M82" s="90">
        <v>2.1</v>
      </c>
      <c r="N82" s="89">
        <v>0.19</v>
      </c>
      <c r="O82" s="89">
        <v>0.04</v>
      </c>
      <c r="P82" s="89">
        <v>6.42</v>
      </c>
      <c r="Q82" s="89">
        <v>43.9</v>
      </c>
    </row>
    <row r="83" spans="1:17" ht="18.75" x14ac:dyDescent="0.3">
      <c r="A83" s="82"/>
      <c r="B83" s="84" t="s">
        <v>17</v>
      </c>
      <c r="C83" s="86">
        <v>20</v>
      </c>
      <c r="D83" s="90">
        <v>1.1000000000000001</v>
      </c>
      <c r="E83" s="86">
        <v>1.52</v>
      </c>
      <c r="F83" s="86">
        <v>0.16</v>
      </c>
      <c r="G83" s="86">
        <v>9.84</v>
      </c>
      <c r="H83" s="86">
        <v>52.25</v>
      </c>
      <c r="I83" s="72"/>
      <c r="J83" s="43"/>
      <c r="K83" s="84" t="s">
        <v>17</v>
      </c>
      <c r="L83" s="86">
        <v>20</v>
      </c>
      <c r="M83" s="90">
        <v>1.1000000000000001</v>
      </c>
      <c r="N83" s="86">
        <v>1.52</v>
      </c>
      <c r="O83" s="86">
        <v>0.16</v>
      </c>
      <c r="P83" s="86">
        <v>9.84</v>
      </c>
      <c r="Q83" s="86">
        <v>52.25</v>
      </c>
    </row>
    <row r="84" spans="1:17" ht="18.75" x14ac:dyDescent="0.3">
      <c r="A84" s="136"/>
      <c r="B84" s="127" t="s">
        <v>125</v>
      </c>
      <c r="C84" s="138">
        <v>482</v>
      </c>
      <c r="D84" s="137">
        <f>SUM(D81:D83)</f>
        <v>14.459999999999999</v>
      </c>
      <c r="E84" s="137">
        <f t="shared" ref="E84:H84" si="19">SUM(E81:E83)</f>
        <v>8.17</v>
      </c>
      <c r="F84" s="137">
        <f t="shared" si="19"/>
        <v>3.66</v>
      </c>
      <c r="G84" s="137">
        <f t="shared" si="19"/>
        <v>47.09</v>
      </c>
      <c r="H84" s="137">
        <f t="shared" si="19"/>
        <v>254.15</v>
      </c>
      <c r="I84" s="41"/>
      <c r="J84" s="136"/>
      <c r="K84" s="127" t="s">
        <v>125</v>
      </c>
      <c r="L84" s="137">
        <v>482</v>
      </c>
      <c r="M84" s="29">
        <f>SUM(M81:M83)</f>
        <v>14.459999999999999</v>
      </c>
      <c r="N84" s="29">
        <f t="shared" ref="N84:Q84" si="20">SUM(N81:N83)</f>
        <v>5.29</v>
      </c>
      <c r="O84" s="29">
        <f t="shared" si="20"/>
        <v>2.99</v>
      </c>
      <c r="P84" s="29">
        <f t="shared" si="20"/>
        <v>43.129999999999995</v>
      </c>
      <c r="Q84" s="29">
        <f t="shared" si="20"/>
        <v>237.83</v>
      </c>
    </row>
    <row r="85" spans="1:17" ht="18.75" x14ac:dyDescent="0.3">
      <c r="A85" s="136"/>
      <c r="B85" s="127" t="s">
        <v>126</v>
      </c>
      <c r="C85" s="29">
        <f>C84+C79</f>
        <v>962</v>
      </c>
      <c r="D85" s="137">
        <f>D84+D79</f>
        <v>70</v>
      </c>
      <c r="E85" s="137">
        <f t="shared" ref="E85:H85" si="21">E84+E79</f>
        <v>30.03</v>
      </c>
      <c r="F85" s="137">
        <f t="shared" si="21"/>
        <v>13.38</v>
      </c>
      <c r="G85" s="137">
        <f t="shared" si="21"/>
        <v>96.02000000000001</v>
      </c>
      <c r="H85" s="137">
        <f t="shared" si="21"/>
        <v>660.7</v>
      </c>
      <c r="J85" s="136"/>
      <c r="K85" s="127" t="s">
        <v>126</v>
      </c>
      <c r="L85" s="137">
        <f>L84+L79</f>
        <v>1024</v>
      </c>
      <c r="M85" s="137">
        <f>M84+M79</f>
        <v>70</v>
      </c>
      <c r="N85" s="137">
        <f t="shared" ref="N85:Q85" si="22">N84+N79</f>
        <v>25.07</v>
      </c>
      <c r="O85" s="137">
        <f t="shared" si="22"/>
        <v>16.89</v>
      </c>
      <c r="P85" s="137">
        <f t="shared" si="22"/>
        <v>88.8</v>
      </c>
      <c r="Q85" s="137">
        <f t="shared" si="22"/>
        <v>663.24</v>
      </c>
    </row>
  </sheetData>
  <mergeCells count="70">
    <mergeCell ref="B2:H2"/>
    <mergeCell ref="K2:Q2"/>
    <mergeCell ref="A3:A4"/>
    <mergeCell ref="B3:B4"/>
    <mergeCell ref="C3:C4"/>
    <mergeCell ref="D3:D4"/>
    <mergeCell ref="E3:G3"/>
    <mergeCell ref="H3:H4"/>
    <mergeCell ref="J3:J4"/>
    <mergeCell ref="K3:K4"/>
    <mergeCell ref="L3:L4"/>
    <mergeCell ref="M3:M4"/>
    <mergeCell ref="N3:P3"/>
    <mergeCell ref="Q3:Q4"/>
    <mergeCell ref="B19:H19"/>
    <mergeCell ref="K19:Q19"/>
    <mergeCell ref="Q20:Q21"/>
    <mergeCell ref="A20:A21"/>
    <mergeCell ref="B20:B21"/>
    <mergeCell ref="C20:C21"/>
    <mergeCell ref="D20:D21"/>
    <mergeCell ref="E20:G20"/>
    <mergeCell ref="H20:H21"/>
    <mergeCell ref="J20:J21"/>
    <mergeCell ref="K20:K21"/>
    <mergeCell ref="L20:L21"/>
    <mergeCell ref="M20:M21"/>
    <mergeCell ref="N20:P20"/>
    <mergeCell ref="B35:H35"/>
    <mergeCell ref="K35:Q35"/>
    <mergeCell ref="A36:A37"/>
    <mergeCell ref="B36:B37"/>
    <mergeCell ref="C36:C37"/>
    <mergeCell ref="D36:D37"/>
    <mergeCell ref="E36:G36"/>
    <mergeCell ref="H36:H37"/>
    <mergeCell ref="J36:J37"/>
    <mergeCell ref="K36:K37"/>
    <mergeCell ref="L36:L37"/>
    <mergeCell ref="M36:M37"/>
    <mergeCell ref="N36:P36"/>
    <mergeCell ref="Q36:Q37"/>
    <mergeCell ref="B51:H51"/>
    <mergeCell ref="K51:Q51"/>
    <mergeCell ref="Q52:Q53"/>
    <mergeCell ref="A52:A53"/>
    <mergeCell ref="B52:B53"/>
    <mergeCell ref="C52:C53"/>
    <mergeCell ref="D52:D53"/>
    <mergeCell ref="E52:G52"/>
    <mergeCell ref="H52:H53"/>
    <mergeCell ref="J52:J53"/>
    <mergeCell ref="K52:K53"/>
    <mergeCell ref="L52:L53"/>
    <mergeCell ref="M52:M53"/>
    <mergeCell ref="N52:P52"/>
    <mergeCell ref="A70:A71"/>
    <mergeCell ref="B70:B71"/>
    <mergeCell ref="C70:C71"/>
    <mergeCell ref="D70:D71"/>
    <mergeCell ref="E70:G70"/>
    <mergeCell ref="L70:L71"/>
    <mergeCell ref="M70:M71"/>
    <mergeCell ref="N70:P70"/>
    <mergeCell ref="Q70:Q71"/>
    <mergeCell ref="B69:H69"/>
    <mergeCell ref="K69:Q69"/>
    <mergeCell ref="H70:H71"/>
    <mergeCell ref="J70:J71"/>
    <mergeCell ref="K70:K71"/>
  </mergeCells>
  <pageMargins left="0.70866141732283472" right="0.31496062992125984" top="0.74803149606299213" bottom="0.35433070866141736" header="0.31496062992125984" footer="0.31496062992125984"/>
  <pageSetup paperSize="9" scale="69" orientation="portrait" r:id="rId1"/>
  <rowBreaks count="1" manualBreakCount="1">
    <brk id="50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1"/>
  <sheetViews>
    <sheetView view="pageBreakPreview" zoomScale="60" workbookViewId="0">
      <selection activeCell="W19" sqref="W19"/>
    </sheetView>
  </sheetViews>
  <sheetFormatPr defaultRowHeight="15" x14ac:dyDescent="0.25"/>
  <cols>
    <col min="2" max="2" width="34.28515625" customWidth="1"/>
    <col min="3" max="3" width="12" customWidth="1"/>
    <col min="4" max="4" width="10.7109375" customWidth="1"/>
    <col min="7" max="7" width="10.28515625" customWidth="1"/>
    <col min="8" max="8" width="14.85546875" customWidth="1"/>
    <col min="9" max="9" width="4.7109375" customWidth="1"/>
    <col min="11" max="11" width="32.7109375" customWidth="1"/>
    <col min="12" max="12" width="12.28515625" customWidth="1"/>
    <col min="13" max="13" width="11" customWidth="1"/>
    <col min="16" max="16" width="10.5703125" customWidth="1"/>
    <col min="17" max="17" width="17.42578125" customWidth="1"/>
  </cols>
  <sheetData>
    <row r="2" spans="1:17" ht="15.75" x14ac:dyDescent="0.25">
      <c r="A2" s="4"/>
      <c r="B2" s="146" t="s">
        <v>1</v>
      </c>
      <c r="C2" s="147"/>
      <c r="D2" s="147"/>
      <c r="E2" s="147"/>
      <c r="F2" s="147"/>
      <c r="G2" s="147"/>
      <c r="H2" s="148"/>
      <c r="I2" s="5"/>
      <c r="J2" s="6"/>
      <c r="K2" s="146" t="s">
        <v>2</v>
      </c>
      <c r="L2" s="147"/>
      <c r="M2" s="147"/>
      <c r="N2" s="147"/>
      <c r="O2" s="147"/>
      <c r="P2" s="147"/>
      <c r="Q2" s="148"/>
    </row>
    <row r="3" spans="1:17" ht="15.75" x14ac:dyDescent="0.25">
      <c r="A3" s="149" t="s">
        <v>3</v>
      </c>
      <c r="B3" s="139" t="s">
        <v>4</v>
      </c>
      <c r="C3" s="139" t="s">
        <v>5</v>
      </c>
      <c r="D3" s="141" t="s">
        <v>6</v>
      </c>
      <c r="E3" s="143" t="s">
        <v>7</v>
      </c>
      <c r="F3" s="144"/>
      <c r="G3" s="145"/>
      <c r="H3" s="139" t="s">
        <v>8</v>
      </c>
      <c r="I3" s="7"/>
      <c r="J3" s="149" t="s">
        <v>3</v>
      </c>
      <c r="K3" s="139" t="s">
        <v>4</v>
      </c>
      <c r="L3" s="139" t="s">
        <v>5</v>
      </c>
      <c r="M3" s="141" t="s">
        <v>6</v>
      </c>
      <c r="N3" s="143" t="s">
        <v>7</v>
      </c>
      <c r="O3" s="144"/>
      <c r="P3" s="145"/>
      <c r="Q3" s="139" t="s">
        <v>8</v>
      </c>
    </row>
    <row r="4" spans="1:17" ht="15.75" x14ac:dyDescent="0.25">
      <c r="A4" s="150"/>
      <c r="B4" s="140"/>
      <c r="C4" s="140"/>
      <c r="D4" s="142"/>
      <c r="E4" s="8" t="s">
        <v>9</v>
      </c>
      <c r="F4" s="8" t="s">
        <v>10</v>
      </c>
      <c r="G4" s="8" t="s">
        <v>11</v>
      </c>
      <c r="H4" s="140"/>
      <c r="I4" s="9"/>
      <c r="J4" s="150"/>
      <c r="K4" s="140"/>
      <c r="L4" s="140"/>
      <c r="M4" s="142"/>
      <c r="N4" s="8" t="s">
        <v>9</v>
      </c>
      <c r="O4" s="8" t="s">
        <v>10</v>
      </c>
      <c r="P4" s="8" t="s">
        <v>11</v>
      </c>
      <c r="Q4" s="140"/>
    </row>
    <row r="5" spans="1:17" ht="18.75" x14ac:dyDescent="0.25">
      <c r="A5" s="115"/>
      <c r="B5" s="79" t="s">
        <v>115</v>
      </c>
      <c r="C5" s="116"/>
      <c r="D5" s="117"/>
      <c r="E5" s="8"/>
      <c r="F5" s="8"/>
      <c r="G5" s="8"/>
      <c r="H5" s="116"/>
      <c r="I5" s="9"/>
      <c r="J5" s="115"/>
      <c r="K5" s="79" t="s">
        <v>115</v>
      </c>
      <c r="L5" s="116"/>
      <c r="M5" s="117"/>
      <c r="N5" s="8"/>
      <c r="O5" s="8"/>
      <c r="P5" s="8"/>
      <c r="Q5" s="116"/>
    </row>
    <row r="6" spans="1:17" ht="18.75" x14ac:dyDescent="0.3">
      <c r="A6" s="86"/>
      <c r="B6" s="118" t="s">
        <v>119</v>
      </c>
      <c r="C6" s="26" t="s">
        <v>120</v>
      </c>
      <c r="D6" s="27">
        <v>16</v>
      </c>
      <c r="E6" s="93">
        <v>0.6</v>
      </c>
      <c r="F6" s="93">
        <v>0</v>
      </c>
      <c r="G6" s="93">
        <v>33</v>
      </c>
      <c r="H6" s="93">
        <v>134</v>
      </c>
      <c r="I6" s="83"/>
      <c r="J6" s="86"/>
      <c r="K6" s="118" t="s">
        <v>119</v>
      </c>
      <c r="L6" s="26" t="s">
        <v>120</v>
      </c>
      <c r="M6" s="27">
        <v>16</v>
      </c>
      <c r="N6" s="93">
        <v>0.6</v>
      </c>
      <c r="O6" s="93">
        <v>0</v>
      </c>
      <c r="P6" s="93">
        <v>33</v>
      </c>
      <c r="Q6" s="93">
        <v>134</v>
      </c>
    </row>
    <row r="7" spans="1:17" ht="18.75" x14ac:dyDescent="0.3">
      <c r="A7" s="86"/>
      <c r="B7" s="105" t="s">
        <v>82</v>
      </c>
      <c r="C7" s="119" t="s">
        <v>121</v>
      </c>
      <c r="D7" s="94">
        <v>6</v>
      </c>
      <c r="E7" s="93">
        <v>1.68</v>
      </c>
      <c r="F7" s="93">
        <v>4.62</v>
      </c>
      <c r="G7" s="93">
        <v>11.9</v>
      </c>
      <c r="H7" s="93">
        <v>78</v>
      </c>
      <c r="I7" s="83"/>
      <c r="J7" s="86"/>
      <c r="K7" s="105" t="s">
        <v>82</v>
      </c>
      <c r="L7" s="119" t="s">
        <v>121</v>
      </c>
      <c r="M7" s="94">
        <v>6</v>
      </c>
      <c r="N7" s="93">
        <v>1.68</v>
      </c>
      <c r="O7" s="93">
        <v>4.62</v>
      </c>
      <c r="P7" s="93">
        <v>11.9</v>
      </c>
      <c r="Q7" s="93">
        <v>78</v>
      </c>
    </row>
    <row r="8" spans="1:17" ht="18.75" x14ac:dyDescent="0.3">
      <c r="A8" s="14"/>
      <c r="B8" s="95" t="s">
        <v>116</v>
      </c>
      <c r="C8" s="96">
        <v>230</v>
      </c>
      <c r="D8" s="97">
        <v>22</v>
      </c>
      <c r="E8" s="96">
        <f>SUM(E6:E7)</f>
        <v>2.2799999999999998</v>
      </c>
      <c r="F8" s="96">
        <f t="shared" ref="F8:H8" si="0">SUM(F6:F7)</f>
        <v>4.62</v>
      </c>
      <c r="G8" s="96">
        <f t="shared" si="0"/>
        <v>44.9</v>
      </c>
      <c r="H8" s="96">
        <f t="shared" si="0"/>
        <v>212</v>
      </c>
      <c r="I8" s="72"/>
      <c r="J8" s="14"/>
      <c r="K8" s="95" t="s">
        <v>116</v>
      </c>
      <c r="L8" s="96">
        <v>230</v>
      </c>
      <c r="M8" s="97">
        <v>22</v>
      </c>
      <c r="N8" s="96">
        <f>SUM(N6:N7)</f>
        <v>2.2799999999999998</v>
      </c>
      <c r="O8" s="96">
        <f t="shared" ref="O8" si="1">SUM(O6:O7)</f>
        <v>4.62</v>
      </c>
      <c r="P8" s="96">
        <f t="shared" ref="P8" si="2">SUM(P6:P7)</f>
        <v>44.9</v>
      </c>
      <c r="Q8" s="96">
        <f t="shared" ref="Q8" si="3">SUM(Q6:Q7)</f>
        <v>212</v>
      </c>
    </row>
    <row r="9" spans="1:17" ht="15.75" x14ac:dyDescent="0.25">
      <c r="A9" s="4"/>
      <c r="B9" s="106"/>
      <c r="C9" s="107"/>
      <c r="D9" s="108"/>
      <c r="E9" s="107"/>
      <c r="F9" s="107"/>
      <c r="G9" s="107"/>
      <c r="H9" s="107"/>
      <c r="I9" s="67"/>
      <c r="J9" s="4"/>
      <c r="K9" s="106"/>
      <c r="L9" s="107"/>
      <c r="M9" s="108"/>
      <c r="N9" s="107"/>
      <c r="O9" s="107"/>
      <c r="P9" s="107"/>
      <c r="Q9" s="107"/>
    </row>
    <row r="10" spans="1:17" ht="15.75" x14ac:dyDescent="0.25">
      <c r="A10" s="4"/>
      <c r="B10" s="146" t="s">
        <v>20</v>
      </c>
      <c r="C10" s="147"/>
      <c r="D10" s="147"/>
      <c r="E10" s="147"/>
      <c r="F10" s="147"/>
      <c r="G10" s="147"/>
      <c r="H10" s="148"/>
      <c r="I10" s="23"/>
      <c r="J10" s="4"/>
      <c r="K10" s="146" t="s">
        <v>20</v>
      </c>
      <c r="L10" s="147"/>
      <c r="M10" s="147"/>
      <c r="N10" s="147"/>
      <c r="O10" s="147"/>
      <c r="P10" s="147"/>
      <c r="Q10" s="148"/>
    </row>
    <row r="11" spans="1:17" ht="15.75" customHeight="1" x14ac:dyDescent="0.25">
      <c r="A11" s="149" t="s">
        <v>3</v>
      </c>
      <c r="B11" s="139" t="s">
        <v>4</v>
      </c>
      <c r="C11" s="139" t="s">
        <v>5</v>
      </c>
      <c r="D11" s="141" t="s">
        <v>6</v>
      </c>
      <c r="E11" s="143" t="s">
        <v>7</v>
      </c>
      <c r="F11" s="144"/>
      <c r="G11" s="145"/>
      <c r="H11" s="139" t="s">
        <v>8</v>
      </c>
      <c r="I11" s="7"/>
      <c r="J11" s="149" t="s">
        <v>3</v>
      </c>
      <c r="K11" s="139" t="s">
        <v>4</v>
      </c>
      <c r="L11" s="139" t="s">
        <v>5</v>
      </c>
      <c r="M11" s="141" t="s">
        <v>6</v>
      </c>
      <c r="N11" s="143" t="s">
        <v>7</v>
      </c>
      <c r="O11" s="144"/>
      <c r="P11" s="145"/>
      <c r="Q11" s="139" t="s">
        <v>8</v>
      </c>
    </row>
    <row r="12" spans="1:17" ht="15.75" x14ac:dyDescent="0.25">
      <c r="A12" s="150"/>
      <c r="B12" s="140"/>
      <c r="C12" s="140"/>
      <c r="D12" s="142"/>
      <c r="E12" s="8" t="s">
        <v>9</v>
      </c>
      <c r="F12" s="8" t="s">
        <v>10</v>
      </c>
      <c r="G12" s="8" t="s">
        <v>11</v>
      </c>
      <c r="H12" s="140"/>
      <c r="I12" s="9"/>
      <c r="J12" s="150"/>
      <c r="K12" s="140"/>
      <c r="L12" s="140"/>
      <c r="M12" s="142"/>
      <c r="N12" s="8" t="s">
        <v>9</v>
      </c>
      <c r="O12" s="8" t="s">
        <v>10</v>
      </c>
      <c r="P12" s="8" t="s">
        <v>11</v>
      </c>
      <c r="Q12" s="140"/>
    </row>
    <row r="13" spans="1:17" ht="18.75" x14ac:dyDescent="0.3">
      <c r="A13" s="25"/>
      <c r="B13" s="79" t="s">
        <v>115</v>
      </c>
      <c r="C13" s="26"/>
      <c r="D13" s="27"/>
      <c r="E13" s="16"/>
      <c r="F13" s="16"/>
      <c r="G13" s="16"/>
      <c r="H13" s="26"/>
      <c r="I13" s="28"/>
      <c r="J13" s="25"/>
      <c r="K13" s="79" t="s">
        <v>115</v>
      </c>
      <c r="L13" s="26"/>
      <c r="M13" s="27"/>
      <c r="N13" s="16"/>
      <c r="O13" s="16"/>
      <c r="P13" s="16"/>
      <c r="Q13" s="26"/>
    </row>
    <row r="14" spans="1:17" ht="42.75" customHeight="1" x14ac:dyDescent="0.3">
      <c r="A14" s="86">
        <v>698</v>
      </c>
      <c r="B14" s="105" t="s">
        <v>54</v>
      </c>
      <c r="C14" s="93">
        <v>100</v>
      </c>
      <c r="D14" s="94">
        <v>22</v>
      </c>
      <c r="E14" s="93">
        <v>2.6</v>
      </c>
      <c r="F14" s="93">
        <v>4.7</v>
      </c>
      <c r="G14" s="93">
        <v>11.3</v>
      </c>
      <c r="H14" s="93">
        <v>103</v>
      </c>
      <c r="I14" s="72"/>
      <c r="J14" s="86">
        <v>698</v>
      </c>
      <c r="K14" s="105" t="s">
        <v>54</v>
      </c>
      <c r="L14" s="93">
        <v>100</v>
      </c>
      <c r="M14" s="94">
        <v>22</v>
      </c>
      <c r="N14" s="93">
        <v>2.6</v>
      </c>
      <c r="O14" s="93">
        <v>4.7</v>
      </c>
      <c r="P14" s="93">
        <v>11.3</v>
      </c>
      <c r="Q14" s="93">
        <v>103</v>
      </c>
    </row>
    <row r="15" spans="1:17" ht="18.75" x14ac:dyDescent="0.3">
      <c r="A15" s="29"/>
      <c r="B15" s="95" t="s">
        <v>116</v>
      </c>
      <c r="C15" s="96">
        <f t="shared" ref="C15:H15" si="4">SUM(C14:C14)</f>
        <v>100</v>
      </c>
      <c r="D15" s="97">
        <f t="shared" si="4"/>
        <v>22</v>
      </c>
      <c r="E15" s="96">
        <f t="shared" si="4"/>
        <v>2.6</v>
      </c>
      <c r="F15" s="96">
        <f t="shared" si="4"/>
        <v>4.7</v>
      </c>
      <c r="G15" s="96">
        <f t="shared" si="4"/>
        <v>11.3</v>
      </c>
      <c r="H15" s="96">
        <f t="shared" si="4"/>
        <v>103</v>
      </c>
      <c r="I15" s="101"/>
      <c r="J15" s="29"/>
      <c r="K15" s="95" t="s">
        <v>116</v>
      </c>
      <c r="L15" s="96">
        <f t="shared" ref="L15:Q15" si="5">SUM(L14:L14)</f>
        <v>100</v>
      </c>
      <c r="M15" s="97">
        <f t="shared" si="5"/>
        <v>22</v>
      </c>
      <c r="N15" s="96">
        <f t="shared" si="5"/>
        <v>2.6</v>
      </c>
      <c r="O15" s="96">
        <f t="shared" si="5"/>
        <v>4.7</v>
      </c>
      <c r="P15" s="96">
        <f t="shared" si="5"/>
        <v>11.3</v>
      </c>
      <c r="Q15" s="96">
        <f t="shared" si="5"/>
        <v>103</v>
      </c>
    </row>
    <row r="16" spans="1:17" ht="15.75" x14ac:dyDescent="0.25">
      <c r="A16" s="4"/>
      <c r="B16" s="20"/>
      <c r="C16" s="8"/>
      <c r="D16" s="21"/>
      <c r="E16" s="8"/>
      <c r="F16" s="8"/>
      <c r="G16" s="8"/>
      <c r="H16" s="8"/>
      <c r="I16" s="22"/>
      <c r="J16" s="4"/>
      <c r="K16" s="20"/>
      <c r="L16" s="8"/>
      <c r="M16" s="21"/>
      <c r="N16" s="8"/>
      <c r="O16" s="8"/>
      <c r="P16" s="8"/>
      <c r="Q16" s="8"/>
    </row>
    <row r="17" spans="1:17" ht="15.75" x14ac:dyDescent="0.25">
      <c r="A17" s="4"/>
      <c r="B17" s="146" t="s">
        <v>28</v>
      </c>
      <c r="C17" s="147"/>
      <c r="D17" s="147"/>
      <c r="E17" s="147"/>
      <c r="F17" s="147"/>
      <c r="G17" s="147"/>
      <c r="H17" s="148"/>
      <c r="I17" s="23"/>
      <c r="J17" s="4"/>
      <c r="K17" s="146" t="s">
        <v>28</v>
      </c>
      <c r="L17" s="147"/>
      <c r="M17" s="147"/>
      <c r="N17" s="147"/>
      <c r="O17" s="147"/>
      <c r="P17" s="147"/>
      <c r="Q17" s="148"/>
    </row>
    <row r="18" spans="1:17" ht="15.75" customHeight="1" x14ac:dyDescent="0.25">
      <c r="A18" s="149" t="s">
        <v>3</v>
      </c>
      <c r="B18" s="139" t="s">
        <v>4</v>
      </c>
      <c r="C18" s="139" t="s">
        <v>5</v>
      </c>
      <c r="D18" s="141" t="s">
        <v>6</v>
      </c>
      <c r="E18" s="143" t="s">
        <v>7</v>
      </c>
      <c r="F18" s="144"/>
      <c r="G18" s="145"/>
      <c r="H18" s="139" t="s">
        <v>8</v>
      </c>
      <c r="I18" s="7"/>
      <c r="J18" s="149" t="s">
        <v>3</v>
      </c>
      <c r="K18" s="139" t="s">
        <v>4</v>
      </c>
      <c r="L18" s="139" t="s">
        <v>5</v>
      </c>
      <c r="M18" s="141" t="s">
        <v>6</v>
      </c>
      <c r="N18" s="143" t="s">
        <v>7</v>
      </c>
      <c r="O18" s="144"/>
      <c r="P18" s="145"/>
      <c r="Q18" s="139" t="s">
        <v>8</v>
      </c>
    </row>
    <row r="19" spans="1:17" ht="15.75" x14ac:dyDescent="0.25">
      <c r="A19" s="150"/>
      <c r="B19" s="140"/>
      <c r="C19" s="140"/>
      <c r="D19" s="142"/>
      <c r="E19" s="8" t="s">
        <v>9</v>
      </c>
      <c r="F19" s="8" t="s">
        <v>10</v>
      </c>
      <c r="G19" s="8" t="s">
        <v>11</v>
      </c>
      <c r="H19" s="140"/>
      <c r="I19" s="9"/>
      <c r="J19" s="150"/>
      <c r="K19" s="140"/>
      <c r="L19" s="140"/>
      <c r="M19" s="142"/>
      <c r="N19" s="8" t="s">
        <v>9</v>
      </c>
      <c r="O19" s="8" t="s">
        <v>10</v>
      </c>
      <c r="P19" s="8" t="s">
        <v>11</v>
      </c>
      <c r="Q19" s="140"/>
    </row>
    <row r="20" spans="1:17" ht="18.75" x14ac:dyDescent="0.3">
      <c r="A20" s="25"/>
      <c r="B20" s="79" t="s">
        <v>115</v>
      </c>
      <c r="C20" s="26"/>
      <c r="D20" s="27"/>
      <c r="E20" s="16"/>
      <c r="F20" s="16"/>
      <c r="G20" s="16"/>
      <c r="H20" s="26"/>
      <c r="I20" s="28"/>
      <c r="J20" s="25"/>
      <c r="K20" s="79" t="s">
        <v>115</v>
      </c>
      <c r="L20" s="26"/>
      <c r="M20" s="27"/>
      <c r="N20" s="16"/>
      <c r="O20" s="16"/>
      <c r="P20" s="16"/>
      <c r="Q20" s="26"/>
    </row>
    <row r="21" spans="1:17" ht="37.5" x14ac:dyDescent="0.3">
      <c r="A21" s="25"/>
      <c r="B21" s="84" t="s">
        <v>117</v>
      </c>
      <c r="C21" s="82" t="s">
        <v>83</v>
      </c>
      <c r="D21" s="120">
        <v>22</v>
      </c>
      <c r="E21" s="16">
        <v>1.35</v>
      </c>
      <c r="F21" s="16">
        <v>0.3</v>
      </c>
      <c r="G21" s="16">
        <v>12.15</v>
      </c>
      <c r="H21" s="121">
        <v>56.7</v>
      </c>
      <c r="I21" s="28"/>
      <c r="J21" s="25"/>
      <c r="K21" s="84" t="s">
        <v>117</v>
      </c>
      <c r="L21" s="82" t="s">
        <v>83</v>
      </c>
      <c r="M21" s="120">
        <v>22</v>
      </c>
      <c r="N21" s="16">
        <v>1.35</v>
      </c>
      <c r="O21" s="16">
        <v>0.3</v>
      </c>
      <c r="P21" s="16">
        <v>12.15</v>
      </c>
      <c r="Q21" s="121">
        <v>56.7</v>
      </c>
    </row>
    <row r="22" spans="1:17" ht="18.75" x14ac:dyDescent="0.3">
      <c r="A22" s="86"/>
      <c r="B22" s="105"/>
      <c r="C22" s="119"/>
      <c r="D22" s="94"/>
      <c r="E22" s="93"/>
      <c r="F22" s="93"/>
      <c r="G22" s="93"/>
      <c r="H22" s="93"/>
      <c r="I22" s="72"/>
      <c r="J22" s="86"/>
      <c r="K22" s="105"/>
      <c r="L22" s="119"/>
      <c r="M22" s="94"/>
      <c r="N22" s="93"/>
      <c r="O22" s="93"/>
      <c r="P22" s="93"/>
      <c r="Q22" s="93"/>
    </row>
    <row r="23" spans="1:17" ht="18.75" x14ac:dyDescent="0.3">
      <c r="A23" s="29"/>
      <c r="B23" s="95" t="s">
        <v>116</v>
      </c>
      <c r="C23" s="100"/>
      <c r="D23" s="104">
        <f>SUM(D21:D22)</f>
        <v>22</v>
      </c>
      <c r="E23" s="100">
        <f>SUM(E21:E22)</f>
        <v>1.35</v>
      </c>
      <c r="F23" s="100">
        <f t="shared" ref="F23:H23" si="6">SUM(F21:F22)</f>
        <v>0.3</v>
      </c>
      <c r="G23" s="100">
        <f t="shared" si="6"/>
        <v>12.15</v>
      </c>
      <c r="H23" s="100">
        <f t="shared" si="6"/>
        <v>56.7</v>
      </c>
      <c r="I23" s="99"/>
      <c r="J23" s="29"/>
      <c r="K23" s="95" t="s">
        <v>116</v>
      </c>
      <c r="L23" s="100"/>
      <c r="M23" s="104">
        <f>SUM(M21:M22)</f>
        <v>22</v>
      </c>
      <c r="N23" s="100">
        <f>SUM(N21:N22)</f>
        <v>1.35</v>
      </c>
      <c r="O23" s="100">
        <f t="shared" ref="O23" si="7">SUM(O21:O22)</f>
        <v>0.3</v>
      </c>
      <c r="P23" s="100">
        <f t="shared" ref="P23" si="8">SUM(P21:P22)</f>
        <v>12.15</v>
      </c>
      <c r="Q23" s="100">
        <f t="shared" ref="Q23" si="9">SUM(Q21:Q22)</f>
        <v>56.7</v>
      </c>
    </row>
    <row r="24" spans="1:17" ht="15.75" x14ac:dyDescent="0.25">
      <c r="A24" s="4"/>
      <c r="B24" s="20"/>
      <c r="C24" s="8"/>
      <c r="D24" s="21"/>
      <c r="E24" s="8"/>
      <c r="F24" s="8"/>
      <c r="G24" s="8"/>
      <c r="H24" s="8"/>
      <c r="I24" s="22"/>
      <c r="J24" s="4"/>
      <c r="K24" s="20"/>
      <c r="L24" s="8"/>
      <c r="M24" s="21"/>
      <c r="N24" s="8"/>
      <c r="O24" s="8"/>
      <c r="P24" s="8"/>
      <c r="Q24" s="8"/>
    </row>
    <row r="25" spans="1:17" ht="15.75" x14ac:dyDescent="0.25">
      <c r="A25" s="4"/>
      <c r="B25" s="146" t="s">
        <v>33</v>
      </c>
      <c r="C25" s="147"/>
      <c r="D25" s="147"/>
      <c r="E25" s="147"/>
      <c r="F25" s="147"/>
      <c r="G25" s="147"/>
      <c r="H25" s="148"/>
      <c r="I25" s="23"/>
      <c r="J25" s="4"/>
      <c r="K25" s="146" t="s">
        <v>33</v>
      </c>
      <c r="L25" s="147"/>
      <c r="M25" s="147"/>
      <c r="N25" s="147"/>
      <c r="O25" s="147"/>
      <c r="P25" s="147"/>
      <c r="Q25" s="148"/>
    </row>
    <row r="26" spans="1:17" ht="15.75" customHeight="1" x14ac:dyDescent="0.25">
      <c r="A26" s="149" t="s">
        <v>3</v>
      </c>
      <c r="B26" s="139" t="s">
        <v>4</v>
      </c>
      <c r="C26" s="139" t="s">
        <v>5</v>
      </c>
      <c r="D26" s="141" t="s">
        <v>6</v>
      </c>
      <c r="E26" s="143" t="s">
        <v>7</v>
      </c>
      <c r="F26" s="144"/>
      <c r="G26" s="145"/>
      <c r="H26" s="139" t="s">
        <v>8</v>
      </c>
      <c r="I26" s="7"/>
      <c r="J26" s="149" t="s">
        <v>3</v>
      </c>
      <c r="K26" s="139" t="s">
        <v>4</v>
      </c>
      <c r="L26" s="139" t="s">
        <v>5</v>
      </c>
      <c r="M26" s="141" t="s">
        <v>6</v>
      </c>
      <c r="N26" s="143" t="s">
        <v>7</v>
      </c>
      <c r="O26" s="144"/>
      <c r="P26" s="145"/>
      <c r="Q26" s="139" t="s">
        <v>8</v>
      </c>
    </row>
    <row r="27" spans="1:17" ht="15.75" x14ac:dyDescent="0.25">
      <c r="A27" s="150"/>
      <c r="B27" s="140"/>
      <c r="C27" s="140"/>
      <c r="D27" s="142"/>
      <c r="E27" s="8" t="s">
        <v>9</v>
      </c>
      <c r="F27" s="8" t="s">
        <v>10</v>
      </c>
      <c r="G27" s="8" t="s">
        <v>11</v>
      </c>
      <c r="H27" s="140"/>
      <c r="I27" s="9"/>
      <c r="J27" s="150"/>
      <c r="K27" s="140"/>
      <c r="L27" s="140"/>
      <c r="M27" s="142"/>
      <c r="N27" s="8" t="s">
        <v>9</v>
      </c>
      <c r="O27" s="8" t="s">
        <v>10</v>
      </c>
      <c r="P27" s="8" t="s">
        <v>11</v>
      </c>
      <c r="Q27" s="140"/>
    </row>
    <row r="28" spans="1:17" ht="18.75" x14ac:dyDescent="0.25">
      <c r="A28" s="115"/>
      <c r="B28" s="79" t="s">
        <v>115</v>
      </c>
      <c r="C28" s="116"/>
      <c r="D28" s="117"/>
      <c r="E28" s="8"/>
      <c r="F28" s="8"/>
      <c r="G28" s="8"/>
      <c r="H28" s="116"/>
      <c r="I28" s="9"/>
      <c r="J28" s="115"/>
      <c r="K28" s="79" t="s">
        <v>115</v>
      </c>
      <c r="L28" s="116"/>
      <c r="M28" s="117"/>
      <c r="N28" s="8"/>
      <c r="O28" s="8"/>
      <c r="P28" s="8"/>
      <c r="Q28" s="116"/>
    </row>
    <row r="29" spans="1:17" ht="18.75" x14ac:dyDescent="0.3">
      <c r="A29" s="86"/>
      <c r="B29" s="84" t="s">
        <v>118</v>
      </c>
      <c r="C29" s="86" t="s">
        <v>83</v>
      </c>
      <c r="D29" s="90">
        <v>22</v>
      </c>
      <c r="E29" s="93">
        <v>3</v>
      </c>
      <c r="F29" s="93">
        <v>0</v>
      </c>
      <c r="G29" s="93">
        <v>44.8</v>
      </c>
      <c r="H29" s="93">
        <v>191.2</v>
      </c>
      <c r="I29" s="72"/>
      <c r="J29" s="86"/>
      <c r="K29" s="84" t="s">
        <v>118</v>
      </c>
      <c r="L29" s="86" t="s">
        <v>83</v>
      </c>
      <c r="M29" s="90">
        <v>22</v>
      </c>
      <c r="N29" s="93">
        <v>3</v>
      </c>
      <c r="O29" s="93">
        <v>0</v>
      </c>
      <c r="P29" s="93">
        <v>44.8</v>
      </c>
      <c r="Q29" s="93">
        <v>191.2</v>
      </c>
    </row>
    <row r="30" spans="1:17" ht="18.75" x14ac:dyDescent="0.3">
      <c r="A30" s="29"/>
      <c r="B30" s="95" t="s">
        <v>116</v>
      </c>
      <c r="C30" s="96"/>
      <c r="D30" s="97">
        <f>SUM(D29:D29)</f>
        <v>22</v>
      </c>
      <c r="E30" s="96">
        <f>SUM(E29:E29)</f>
        <v>3</v>
      </c>
      <c r="F30" s="96">
        <f>SUM(F29:F29)</f>
        <v>0</v>
      </c>
      <c r="G30" s="96">
        <f>SUM(G29:G29)</f>
        <v>44.8</v>
      </c>
      <c r="H30" s="96">
        <f>SUM(H29:H29)</f>
        <v>191.2</v>
      </c>
      <c r="I30" s="99"/>
      <c r="J30" s="29"/>
      <c r="K30" s="95" t="s">
        <v>116</v>
      </c>
      <c r="L30" s="96"/>
      <c r="M30" s="97">
        <f>SUM(M29:M29)</f>
        <v>22</v>
      </c>
      <c r="N30" s="96">
        <f>SUM(N29:N29)</f>
        <v>3</v>
      </c>
      <c r="O30" s="96">
        <f>SUM(O29:O29)</f>
        <v>0</v>
      </c>
      <c r="P30" s="96">
        <f>SUM(P29:P29)</f>
        <v>44.8</v>
      </c>
      <c r="Q30" s="96">
        <f>SUM(Q29:Q29)</f>
        <v>191.2</v>
      </c>
    </row>
    <row r="31" spans="1:17" ht="15.75" x14ac:dyDescent="0.25">
      <c r="A31" s="4"/>
      <c r="B31" s="146" t="s">
        <v>39</v>
      </c>
      <c r="C31" s="147"/>
      <c r="D31" s="147"/>
      <c r="E31" s="147"/>
      <c r="F31" s="147"/>
      <c r="G31" s="147"/>
      <c r="H31" s="148"/>
      <c r="I31" s="23"/>
      <c r="J31" s="4"/>
      <c r="K31" s="146" t="s">
        <v>39</v>
      </c>
      <c r="L31" s="147"/>
      <c r="M31" s="147"/>
      <c r="N31" s="147"/>
      <c r="O31" s="147"/>
      <c r="P31" s="147"/>
      <c r="Q31" s="148"/>
    </row>
    <row r="32" spans="1:17" ht="15.75" customHeight="1" x14ac:dyDescent="0.25">
      <c r="A32" s="149" t="s">
        <v>3</v>
      </c>
      <c r="B32" s="139" t="s">
        <v>4</v>
      </c>
      <c r="C32" s="139" t="s">
        <v>5</v>
      </c>
      <c r="D32" s="141" t="s">
        <v>6</v>
      </c>
      <c r="E32" s="143" t="s">
        <v>7</v>
      </c>
      <c r="F32" s="144"/>
      <c r="G32" s="145"/>
      <c r="H32" s="139" t="s">
        <v>8</v>
      </c>
      <c r="I32" s="7"/>
      <c r="J32" s="149" t="s">
        <v>3</v>
      </c>
      <c r="K32" s="139" t="s">
        <v>4</v>
      </c>
      <c r="L32" s="139" t="s">
        <v>5</v>
      </c>
      <c r="M32" s="141" t="s">
        <v>6</v>
      </c>
      <c r="N32" s="143" t="s">
        <v>7</v>
      </c>
      <c r="O32" s="144"/>
      <c r="P32" s="145"/>
      <c r="Q32" s="139" t="s">
        <v>8</v>
      </c>
    </row>
    <row r="33" spans="1:17" ht="15.75" x14ac:dyDescent="0.25">
      <c r="A33" s="150"/>
      <c r="B33" s="140"/>
      <c r="C33" s="140"/>
      <c r="D33" s="142"/>
      <c r="E33" s="8" t="s">
        <v>9</v>
      </c>
      <c r="F33" s="8" t="s">
        <v>10</v>
      </c>
      <c r="G33" s="8" t="s">
        <v>11</v>
      </c>
      <c r="H33" s="140"/>
      <c r="I33" s="9"/>
      <c r="J33" s="150"/>
      <c r="K33" s="140"/>
      <c r="L33" s="140"/>
      <c r="M33" s="142"/>
      <c r="N33" s="8" t="s">
        <v>9</v>
      </c>
      <c r="O33" s="8" t="s">
        <v>10</v>
      </c>
      <c r="P33" s="8" t="s">
        <v>11</v>
      </c>
      <c r="Q33" s="140"/>
    </row>
    <row r="34" spans="1:17" ht="18.75" x14ac:dyDescent="0.3">
      <c r="A34" s="25"/>
      <c r="B34" s="79" t="s">
        <v>115</v>
      </c>
      <c r="C34" s="26"/>
      <c r="D34" s="27"/>
      <c r="E34" s="16"/>
      <c r="F34" s="16"/>
      <c r="G34" s="16"/>
      <c r="H34" s="26"/>
      <c r="I34" s="28"/>
      <c r="J34" s="25"/>
      <c r="K34" s="79" t="s">
        <v>115</v>
      </c>
      <c r="L34" s="26"/>
      <c r="M34" s="27"/>
      <c r="N34" s="16"/>
      <c r="O34" s="16"/>
      <c r="P34" s="16"/>
      <c r="Q34" s="26"/>
    </row>
    <row r="35" spans="1:17" ht="37.5" x14ac:dyDescent="0.3">
      <c r="A35" s="86">
        <v>698</v>
      </c>
      <c r="B35" s="105" t="s">
        <v>54</v>
      </c>
      <c r="C35" s="93">
        <v>100</v>
      </c>
      <c r="D35" s="94">
        <v>22</v>
      </c>
      <c r="E35" s="93">
        <v>2.6</v>
      </c>
      <c r="F35" s="93">
        <v>4.7</v>
      </c>
      <c r="G35" s="93">
        <v>11.3</v>
      </c>
      <c r="H35" s="93">
        <v>103</v>
      </c>
      <c r="I35" s="72"/>
      <c r="J35" s="86">
        <v>698</v>
      </c>
      <c r="K35" s="105" t="s">
        <v>54</v>
      </c>
      <c r="L35" s="93">
        <v>100</v>
      </c>
      <c r="M35" s="94">
        <v>22</v>
      </c>
      <c r="N35" s="93">
        <v>2.6</v>
      </c>
      <c r="O35" s="93">
        <v>4.7</v>
      </c>
      <c r="P35" s="93">
        <v>11.3</v>
      </c>
      <c r="Q35" s="93">
        <v>103</v>
      </c>
    </row>
    <row r="36" spans="1:17" ht="18.75" x14ac:dyDescent="0.3">
      <c r="A36" s="14"/>
      <c r="B36" s="84"/>
      <c r="C36" s="86"/>
      <c r="D36" s="90"/>
      <c r="E36" s="86"/>
      <c r="F36" s="86"/>
      <c r="G36" s="86"/>
      <c r="H36" s="86"/>
      <c r="I36" s="72"/>
      <c r="J36" s="14"/>
      <c r="K36" s="84"/>
      <c r="L36" s="86"/>
      <c r="M36" s="90"/>
      <c r="N36" s="86"/>
      <c r="O36" s="86"/>
      <c r="P36" s="86"/>
      <c r="Q36" s="86"/>
    </row>
    <row r="37" spans="1:17" ht="18.75" x14ac:dyDescent="0.3">
      <c r="A37" s="14"/>
      <c r="B37" s="95" t="s">
        <v>116</v>
      </c>
      <c r="C37" s="100">
        <f t="shared" ref="C37:H37" si="10">SUM(C35:C36)</f>
        <v>100</v>
      </c>
      <c r="D37" s="104">
        <f t="shared" si="10"/>
        <v>22</v>
      </c>
      <c r="E37" s="100">
        <f t="shared" si="10"/>
        <v>2.6</v>
      </c>
      <c r="F37" s="100">
        <f t="shared" si="10"/>
        <v>4.7</v>
      </c>
      <c r="G37" s="100">
        <f t="shared" si="10"/>
        <v>11.3</v>
      </c>
      <c r="H37" s="100">
        <f t="shared" si="10"/>
        <v>103</v>
      </c>
      <c r="I37" s="72"/>
      <c r="J37" s="14"/>
      <c r="K37" s="95" t="s">
        <v>116</v>
      </c>
      <c r="L37" s="100">
        <f t="shared" ref="L37:Q37" si="11">SUM(L35:L36)</f>
        <v>100</v>
      </c>
      <c r="M37" s="104">
        <f t="shared" si="11"/>
        <v>22</v>
      </c>
      <c r="N37" s="100">
        <f t="shared" si="11"/>
        <v>2.6</v>
      </c>
      <c r="O37" s="100">
        <f t="shared" si="11"/>
        <v>4.7</v>
      </c>
      <c r="P37" s="100">
        <f t="shared" si="11"/>
        <v>11.3</v>
      </c>
      <c r="Q37" s="100">
        <f t="shared" si="11"/>
        <v>103</v>
      </c>
    </row>
    <row r="38" spans="1:17" ht="15.75" x14ac:dyDescent="0.25">
      <c r="A38" s="41"/>
      <c r="B38" s="31"/>
      <c r="C38" s="32"/>
      <c r="D38" s="33"/>
      <c r="E38" s="32"/>
      <c r="F38" s="32"/>
      <c r="G38" s="32"/>
      <c r="H38" s="32"/>
      <c r="I38" s="34"/>
      <c r="J38" s="35"/>
      <c r="K38" s="31"/>
      <c r="L38" s="32"/>
      <c r="M38" s="33"/>
      <c r="N38" s="32"/>
      <c r="O38" s="32"/>
      <c r="P38" s="32"/>
      <c r="Q38" s="32"/>
    </row>
    <row r="39" spans="1:17" ht="15.75" x14ac:dyDescent="0.25">
      <c r="A39" s="41"/>
      <c r="C39" s="36"/>
      <c r="D39" s="37"/>
      <c r="E39" s="37">
        <f>E8+E15+E23+E30+E37</f>
        <v>11.83</v>
      </c>
      <c r="F39" s="37">
        <f>F8+F15+F23+F30+F37</f>
        <v>14.32</v>
      </c>
      <c r="G39" s="37">
        <f>G8+G15+G23+G30+G37</f>
        <v>124.45</v>
      </c>
      <c r="H39" s="37">
        <f>H8+H15+H23+H30+H37</f>
        <v>665.9</v>
      </c>
      <c r="I39" s="34"/>
      <c r="J39" s="41"/>
      <c r="M39" s="1"/>
      <c r="N39" s="1">
        <f>N9+N15+N23+N30+N37</f>
        <v>9.5500000000000007</v>
      </c>
      <c r="O39" s="1">
        <f>O9+O15+O23+O30+O37</f>
        <v>9.6999999999999993</v>
      </c>
      <c r="P39" s="1">
        <f>P9+P15+P23+P30+P37</f>
        <v>79.55</v>
      </c>
      <c r="Q39" s="1">
        <f>Q9+Q15+Q23+Q30+Q37</f>
        <v>453.9</v>
      </c>
    </row>
    <row r="40" spans="1:17" ht="15.75" x14ac:dyDescent="0.25">
      <c r="A40" s="41"/>
      <c r="C40" s="36"/>
      <c r="D40" s="37"/>
      <c r="E40" s="37">
        <f>E39/5</f>
        <v>2.3660000000000001</v>
      </c>
      <c r="F40" s="37">
        <f t="shared" ref="F40:H40" si="12">F39/5</f>
        <v>2.8639999999999999</v>
      </c>
      <c r="G40" s="37">
        <f t="shared" si="12"/>
        <v>24.89</v>
      </c>
      <c r="H40" s="37">
        <f t="shared" si="12"/>
        <v>133.18</v>
      </c>
      <c r="I40" s="34"/>
      <c r="J40" s="41"/>
      <c r="M40" s="1"/>
      <c r="N40" s="1">
        <f>N39/5</f>
        <v>1.9100000000000001</v>
      </c>
      <c r="O40" s="1">
        <f t="shared" ref="O40:Q40" si="13">O39/5</f>
        <v>1.94</v>
      </c>
      <c r="P40" s="1">
        <f t="shared" si="13"/>
        <v>15.91</v>
      </c>
      <c r="Q40" s="1">
        <f t="shared" si="13"/>
        <v>90.78</v>
      </c>
    </row>
    <row r="41" spans="1:17" ht="15.75" x14ac:dyDescent="0.25">
      <c r="A41" s="41"/>
      <c r="B41" t="s">
        <v>46</v>
      </c>
      <c r="D41" s="1"/>
      <c r="E41">
        <v>1</v>
      </c>
      <c r="F41">
        <v>1</v>
      </c>
      <c r="G41">
        <v>4</v>
      </c>
      <c r="J41" s="41"/>
      <c r="K41" t="s">
        <v>46</v>
      </c>
      <c r="M41" s="1"/>
      <c r="N41">
        <v>1</v>
      </c>
      <c r="O41">
        <v>1</v>
      </c>
      <c r="P41">
        <v>4</v>
      </c>
    </row>
  </sheetData>
  <mergeCells count="70">
    <mergeCell ref="L32:L33"/>
    <mergeCell ref="M32:M33"/>
    <mergeCell ref="N32:P32"/>
    <mergeCell ref="Q32:Q33"/>
    <mergeCell ref="B31:H31"/>
    <mergeCell ref="K31:Q31"/>
    <mergeCell ref="H32:H33"/>
    <mergeCell ref="J32:J33"/>
    <mergeCell ref="K32:K33"/>
    <mergeCell ref="A32:A33"/>
    <mergeCell ref="B32:B33"/>
    <mergeCell ref="C32:C33"/>
    <mergeCell ref="D32:D33"/>
    <mergeCell ref="E32:G32"/>
    <mergeCell ref="B25:H25"/>
    <mergeCell ref="K25:Q25"/>
    <mergeCell ref="Q26:Q27"/>
    <mergeCell ref="A26:A27"/>
    <mergeCell ref="B26:B27"/>
    <mergeCell ref="C26:C27"/>
    <mergeCell ref="D26:D27"/>
    <mergeCell ref="E26:G26"/>
    <mergeCell ref="H26:H27"/>
    <mergeCell ref="J26:J27"/>
    <mergeCell ref="K26:K27"/>
    <mergeCell ref="L26:L27"/>
    <mergeCell ref="M26:M27"/>
    <mergeCell ref="N26:P26"/>
    <mergeCell ref="B17:H17"/>
    <mergeCell ref="K17:Q17"/>
    <mergeCell ref="A18:A19"/>
    <mergeCell ref="B18:B19"/>
    <mergeCell ref="C18:C19"/>
    <mergeCell ref="D18:D19"/>
    <mergeCell ref="E18:G18"/>
    <mergeCell ref="H18:H19"/>
    <mergeCell ref="J18:J19"/>
    <mergeCell ref="K18:K19"/>
    <mergeCell ref="L18:L19"/>
    <mergeCell ref="M18:M19"/>
    <mergeCell ref="N18:P18"/>
    <mergeCell ref="Q18:Q19"/>
    <mergeCell ref="B10:H10"/>
    <mergeCell ref="K10:Q10"/>
    <mergeCell ref="Q11:Q12"/>
    <mergeCell ref="A11:A12"/>
    <mergeCell ref="B11:B12"/>
    <mergeCell ref="C11:C12"/>
    <mergeCell ref="D11:D12"/>
    <mergeCell ref="E11:G11"/>
    <mergeCell ref="H11:H12"/>
    <mergeCell ref="J11:J12"/>
    <mergeCell ref="K11:K12"/>
    <mergeCell ref="L11:L12"/>
    <mergeCell ref="M11:M12"/>
    <mergeCell ref="N11:P11"/>
    <mergeCell ref="B2:H2"/>
    <mergeCell ref="K2:Q2"/>
    <mergeCell ref="A3:A4"/>
    <mergeCell ref="B3:B4"/>
    <mergeCell ref="C3:C4"/>
    <mergeCell ref="D3:D4"/>
    <mergeCell ref="E3:G3"/>
    <mergeCell ref="H3:H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75" orientation="portrait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завтр 1-4</vt:lpstr>
      <vt:lpstr>обед 1-4</vt:lpstr>
      <vt:lpstr>обед 43,00</vt:lpstr>
      <vt:lpstr>обед 47,00</vt:lpstr>
      <vt:lpstr>ОВЗ  5-11 70,00</vt:lpstr>
      <vt:lpstr>ОВЗ 1-4 22,00</vt:lpstr>
      <vt:lpstr>Лист1</vt:lpstr>
      <vt:lpstr>'обед 1-4'!Область_печати</vt:lpstr>
      <vt:lpstr>'обед 43,00'!Область_печати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2021-10-11T11:09:48Z</dcterms:modified>
</cp:coreProperties>
</file>